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lly Valerio\Desktop\"/>
    </mc:Choice>
  </mc:AlternateContent>
  <xr:revisionPtr revIDLastSave="0" documentId="8_{97CE298B-BBE1-4DD4-8640-987E071D8763}" xr6:coauthVersionLast="47" xr6:coauthVersionMax="47" xr10:uidLastSave="{00000000-0000-0000-0000-000000000000}"/>
  <bookViews>
    <workbookView xWindow="-108" yWindow="-108" windowWidth="23256" windowHeight="12456" xr2:uid="{59185F99-1EB4-4CA9-962C-B07546D86B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3" i="1" l="1"/>
  <c r="I182" i="1"/>
  <c r="I181" i="1"/>
  <c r="I180" i="1"/>
  <c r="I179" i="1"/>
  <c r="I178" i="1"/>
  <c r="G177" i="1"/>
  <c r="I177" i="1" s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G113" i="1"/>
  <c r="I113" i="1" s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G47" i="1"/>
  <c r="I47" i="1" s="1"/>
  <c r="I46" i="1"/>
  <c r="I45" i="1"/>
  <c r="I44" i="1"/>
  <c r="I43" i="1"/>
  <c r="I42" i="1"/>
  <c r="G41" i="1"/>
  <c r="I41" i="1" s="1"/>
  <c r="I40" i="1"/>
  <c r="I39" i="1"/>
  <c r="I38" i="1"/>
  <c r="I37" i="1"/>
  <c r="I36" i="1"/>
  <c r="I35" i="1"/>
  <c r="I34" i="1"/>
  <c r="I33" i="1"/>
  <c r="G32" i="1"/>
  <c r="I32" i="1" s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7" i="1"/>
  <c r="I17" i="1" s="1"/>
  <c r="I16" i="1"/>
  <c r="I15" i="1"/>
  <c r="I14" i="1"/>
  <c r="I13" i="1"/>
  <c r="I12" i="1"/>
  <c r="I184" i="1" l="1"/>
</calcChain>
</file>

<file path=xl/sharedStrings.xml><?xml version="1.0" encoding="utf-8"?>
<sst xmlns="http://schemas.openxmlformats.org/spreadsheetml/2006/main" count="526" uniqueCount="183">
  <si>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</si>
  <si>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</si>
  <si>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</si>
  <si>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</si>
  <si>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</si>
  <si>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</si>
  <si>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</si>
  <si>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</si>
  <si>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</si>
  <si>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ISOPROPILICO 70% GALON</t>
  </si>
  <si>
    <t>BANDITAS DE GOMA STANTOP</t>
  </si>
  <si>
    <t>BOLIGRAFO AZUL (12/1)</t>
  </si>
  <si>
    <t>BOLIGRAFO NEGRO (12/1)</t>
  </si>
  <si>
    <t>CINTA ADHESIVA 3/4</t>
  </si>
  <si>
    <t>CINTA ADHESIVA DE EMPAQUE</t>
  </si>
  <si>
    <t>CINTA DOBLE CARA</t>
  </si>
  <si>
    <t>CINTA KORES P/SUMADORA</t>
  </si>
  <si>
    <t>CLIPS BILLETERO 25MM (12/1)</t>
  </si>
  <si>
    <t>SACA GRAPAS</t>
  </si>
  <si>
    <t>CLIPS BILLETERO 41MM (12/1)</t>
  </si>
  <si>
    <t>CLIPS BILLETERO 51MM (12/1)</t>
  </si>
  <si>
    <t>CLIPS GRANDE 50MM (CAJA)</t>
  </si>
  <si>
    <t>CLIPS PEQUEÑO 33MM (CAJA)</t>
  </si>
  <si>
    <t>PAR ANTENAS VOLEYBALL</t>
  </si>
  <si>
    <t>PAR GUANTES DE BOXEO</t>
  </si>
  <si>
    <t>CASCO PROTECTOR DE BOXEO</t>
  </si>
  <si>
    <t>BOX DE PITCHEO</t>
  </si>
  <si>
    <t>BALONES DE BALONMANO #2</t>
  </si>
  <si>
    <t>BALONES DE BALONMANO #1</t>
  </si>
  <si>
    <t xml:space="preserve">PAR RED BALONMANO </t>
  </si>
  <si>
    <t>MALLAS DE FUTBALL BLANCA (PAR)</t>
  </si>
  <si>
    <t>BALONES FUTBALL VECTOR</t>
  </si>
  <si>
    <t>SILLON EJECUTIVO NEGRO</t>
  </si>
  <si>
    <t>SILLON SEMI EJECUTIVO NEGRO (SECRETARIAL)</t>
  </si>
  <si>
    <t>SILLA DE ESPERA NEGRO</t>
  </si>
  <si>
    <t>FOLDER MANILA 8 1/2X14 (CAJA 100)</t>
  </si>
  <si>
    <t>GEL ANTIBACTERIAL GALON</t>
  </si>
  <si>
    <t>HOJAS TIMBRADAS PAPEL BON 20</t>
  </si>
  <si>
    <t>GRAPAS TALBOT (CAJA)</t>
  </si>
  <si>
    <t>GUANTE DE GOMA FUERTE (PARES)</t>
  </si>
  <si>
    <t>HOJAS NOTARIALES (PAQUETES)</t>
  </si>
  <si>
    <t>RAQUETA DE PING PONG</t>
  </si>
  <si>
    <t>LAPIZ GRAFITO TALBOT (12/1)</t>
  </si>
  <si>
    <t>LIBRETA RAYADA 5X8 (UNIDADES)</t>
  </si>
  <si>
    <t>LIBRETA RAYADA 8 1/2X11 (UNIDADES)</t>
  </si>
  <si>
    <t>MARCADOR PERMANENTE AZUL UNIDAD</t>
  </si>
  <si>
    <t>MARCADOR PERMANENTE NEGRO UNIDAD</t>
  </si>
  <si>
    <t>MASCARIILLAS QUIRURJICAS</t>
  </si>
  <si>
    <t>PELOTITAS DE PING PONG (6/1)</t>
  </si>
  <si>
    <t>MESAS DE PING PONG</t>
  </si>
  <si>
    <t>MONITOR LCD 19"</t>
  </si>
  <si>
    <t>HOJAS TIMBRADAS PAPEL HILO BLANCO</t>
  </si>
  <si>
    <t>PERFORADORA DE 2 HOYOS</t>
  </si>
  <si>
    <t>PORTA CLIP</t>
  </si>
  <si>
    <t>PORTA LAPIZ D/METAL P/ESCRITORIO NEGRO</t>
  </si>
  <si>
    <t>POST-IT 3X5 AMARILLO (UNIDAD)</t>
  </si>
  <si>
    <t>POST-IT BANDERITAS 6/1 TALBOT</t>
  </si>
  <si>
    <t>CASCOS BASEBALL/SOFTBALL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</si>
  <si>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</si>
  <si>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</si>
  <si>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</si>
  <si>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</si>
  <si>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</si>
  <si>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</si>
  <si>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</si>
  <si>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SILLAS PLASTICAS S/BRAZO BLANCA</t>
  </si>
  <si>
    <t>TABLILLA DE APOYO DE MADERA 9X12 CON GANCHO</t>
  </si>
  <si>
    <t>TALONARIOS DE ENTRADA ALMACEN</t>
  </si>
  <si>
    <t>TALONARIOS DE SALIDA ALMACEN</t>
  </si>
  <si>
    <t>UHU EN PASTA 21GR (UNIDAD)</t>
  </si>
  <si>
    <t>ESTACION DE TRABAJO EN METAL CRISTAL</t>
  </si>
  <si>
    <t>PERFORADORA DE 3 HOYOS</t>
  </si>
  <si>
    <t>CRONOMETRO CON MEMORIA</t>
  </si>
  <si>
    <t>CONOS 7 PULGADAS</t>
  </si>
  <si>
    <t>CONOS TIPO DISCO</t>
  </si>
  <si>
    <t>ARO ULAH ULAH</t>
  </si>
  <si>
    <t>CUICAS</t>
  </si>
  <si>
    <t>CRONOMETRO DE MESA</t>
  </si>
  <si>
    <t>UPS FORZA NT-751D 750VA-375 WATTS</t>
  </si>
  <si>
    <t>DISPENSADOR DE JABON LIQUIDO 400ML</t>
  </si>
  <si>
    <t>ZAFACON DE 15 LT CON TAPA</t>
  </si>
  <si>
    <t xml:space="preserve">PIZARRA ELECTRONICA </t>
  </si>
  <si>
    <t>JUEGO DE CATCHER</t>
  </si>
  <si>
    <t>JABON LIQUIDO LAVAPLATO</t>
  </si>
  <si>
    <t>JUEGO DE BASES BASEBALL/SOFTBALL (3/1).</t>
  </si>
  <si>
    <t>MOCHILA PARA LAPTOP CON PUERTO DE CARGA USB</t>
  </si>
  <si>
    <t>SOPORTE PARA TV XTECH NEGRA 32"-55"</t>
  </si>
  <si>
    <t>RED DE BASKETBALL BLANCO</t>
  </si>
  <si>
    <t>BALONES DE BASKET MOLTEN #7</t>
  </si>
  <si>
    <t>BALONES DE VOLLEYBALL MIKASA</t>
  </si>
  <si>
    <t>RED DE VOLLEYBALL (PAR)</t>
  </si>
  <si>
    <t>TABLERO DE BASKET CRISTAL TEMPLADO CON AROS Y MALLAS</t>
  </si>
  <si>
    <t>TABLERO DE MINI BASKET MDF CON AROS</t>
  </si>
  <si>
    <t>CANCHAS MINI BASKET CON TABLEROS Y AROS</t>
  </si>
  <si>
    <t>TABLERO DE BASKET MDF CON AROS</t>
  </si>
  <si>
    <t>BALONES DE BASKET MOLTEN #6</t>
  </si>
  <si>
    <t>VASOS PLASTICOS NO.3 (24/1)</t>
  </si>
  <si>
    <t xml:space="preserve">VASOS PLASTICOS NO.7 (50/50) </t>
  </si>
  <si>
    <t>MARCADOR PERMANENTE ROJO UNIDAD</t>
  </si>
  <si>
    <t>SOBRES MANILA 9X12 (500/1) UNIDAD</t>
  </si>
  <si>
    <t>BORRADORES DE PIZARRA</t>
  </si>
  <si>
    <t>BORRA DE LECHE GRANDE</t>
  </si>
  <si>
    <t>MARCADORES PARA PIZARRA NUSTAR (12/1)</t>
  </si>
  <si>
    <t>LABEL PARA FOLDERS</t>
  </si>
  <si>
    <t>CORRECTOR LIQUIDO TIPO LAPIZ</t>
  </si>
  <si>
    <t>SACA PUNTAS DE METAL</t>
  </si>
  <si>
    <t>TINTA GOTEROS PARA SELLOS PEQUEÑA</t>
  </si>
  <si>
    <t>CARPETA 3 ARGOLLAS 1"</t>
  </si>
  <si>
    <t>CARPETA 3 ARGOLLAS 2"</t>
  </si>
  <si>
    <t>CARPETA 3 ARGOLLAS 3"</t>
  </si>
  <si>
    <t>PROTECTOR DE KARATE</t>
  </si>
  <si>
    <t>PLUMAS BADMINTON NYLON CON CORCHO (6/1)</t>
  </si>
  <si>
    <t>MALLAS DE BADMINTON</t>
  </si>
  <si>
    <t>RAQUETA DE BADMINTON WISH, ALUMINIO</t>
  </si>
  <si>
    <t>PORTERIA DE FUTBALL AUTODESPLEGABLE</t>
  </si>
  <si>
    <t>BALONES DE BASKET SPALDING BOSTON #7</t>
  </si>
  <si>
    <t>MICROONDAS MIDEA 0.7 DIGITAL</t>
  </si>
  <si>
    <t>CAFETERA 12 TAZAS ELECTRICA</t>
  </si>
  <si>
    <t>BRAZALETE DE PAPEL COLOR BLANCO FULL COLOR</t>
  </si>
  <si>
    <t>BALONES DE MINI BASKET MOLTEN</t>
  </si>
  <si>
    <t>DISPENSADOR DE CINTA MEDIO 3/4 NEGRO</t>
  </si>
  <si>
    <t>BRILLO VERDE SCOTCH BRITE (6/1)</t>
  </si>
  <si>
    <t>PASTILLAS DESODORANTE PARA INODORO (40/1)</t>
  </si>
  <si>
    <t>FARDO PAPEL TOALLA (6/1)</t>
  </si>
  <si>
    <t>FARDO PAPEL HIGIENICO JUMBO (12/1)</t>
  </si>
  <si>
    <t>SUAPER DE RAYON</t>
  </si>
  <si>
    <t>ESCOBA NYLON</t>
  </si>
  <si>
    <t>RECOGEDOR DE BASURA</t>
  </si>
  <si>
    <t>DESCURTIDOR DE PISO (D´KALIN)</t>
  </si>
  <si>
    <t>FOLDER MANILA 8 1/2X11 (CAJA 100)</t>
  </si>
  <si>
    <t>PIZARRA DE ANOTACION MANUAL CONTEO PARA SET PLEGABLE</t>
  </si>
  <si>
    <t>BALONES DE MINI BASKET INEFI</t>
  </si>
  <si>
    <t>BALONES DE BASKET #7 INEFI</t>
  </si>
  <si>
    <t>CUBETAS PINTURA GRIS DURAMAX</t>
  </si>
  <si>
    <t>CUBETAS PINTURA BLANCO 00 DURAMAX</t>
  </si>
  <si>
    <t>CUBETAS PINTURA BLANCO 00 TIM</t>
  </si>
  <si>
    <t>CUBETAS PINTURA BLANCO 00 SPRESIT</t>
  </si>
  <si>
    <t>CUBETAS PINTURA BLANCO 00 TROPICAL</t>
  </si>
  <si>
    <t>CUBETAS PINTURA AZUL TURQUESA FIRIASA</t>
  </si>
  <si>
    <t>CUBETAS PINTURA ROJO POSITIVO FIRIASA</t>
  </si>
  <si>
    <t>CUBETAS PINTURA BLANCO 00 FIRIASA</t>
  </si>
  <si>
    <t>CUBETAS PINTURA AZUL POSITIVO FIRIASA</t>
  </si>
  <si>
    <t>CUBETAS PINTURA AMARILLO SOL TIM</t>
  </si>
  <si>
    <t>LAMPARA LED TIPO COBRA 150 W</t>
  </si>
  <si>
    <t>LAMPARA LED 400 W</t>
  </si>
  <si>
    <t>LAMPARA LED 300 W HIGH BAY (CHINA)</t>
  </si>
  <si>
    <t>LAMPARA LED 300 WATTS</t>
  </si>
  <si>
    <t>CARRITOS PORTA BALONES</t>
  </si>
  <si>
    <t>COUNTER EN MADERA HAYA 63X28X41</t>
  </si>
  <si>
    <t>ESCRITORIO HAYA, BASE PLATEADA METALICA, 28X55X30</t>
  </si>
  <si>
    <t>SILLON EJECUTIVO TAPIZADO EN PU, SOPORTA HASTAS 300 LIBRAS</t>
  </si>
  <si>
    <t>SILLON EJECUTIVO ERGONOMICO NEGRO CON CABEZAL</t>
  </si>
  <si>
    <t>CREMORA 35 OZ</t>
  </si>
  <si>
    <t>TE FRIO 4 LIBRAS</t>
  </si>
  <si>
    <t>PAQUETES CAFÉ 1 LB.</t>
  </si>
  <si>
    <t>PAQUETES AZUCAR CREMA 1 LB</t>
  </si>
  <si>
    <t>PAQUETES PLATOS FOAM NO. 9 (25/1)</t>
  </si>
  <si>
    <t>PAQUETES CUCHARA DESECHABLES (25/1)</t>
  </si>
  <si>
    <t>PAQUETES TENEDORES DESECHABLES (25/1)</t>
  </si>
  <si>
    <t>BANDEJAS CON DIVISIONES FOAM</t>
  </si>
  <si>
    <t>TIJERAS 7.5 MANGO NEGRO</t>
  </si>
  <si>
    <t>GRAPADORAS METALICAS</t>
  </si>
  <si>
    <t>POST-IT 3X3 AMARILLO</t>
  </si>
  <si>
    <t xml:space="preserve">FOLDER ACORDEON PLASTICOS 13 DIVISIONES </t>
  </si>
  <si>
    <t>DETECTORES DE METAL</t>
  </si>
  <si>
    <t>WALKIE TALKIE</t>
  </si>
  <si>
    <t xml:space="preserve">ROUTERS MOVILES </t>
  </si>
  <si>
    <t>LAPTOP HP 240 G8 14"</t>
  </si>
  <si>
    <t>CANASTAS DE TENIS</t>
  </si>
  <si>
    <t>RAQUETAS DE TENIS</t>
  </si>
  <si>
    <t>RED Y POSTE DE TENIS DE CAMPO</t>
  </si>
  <si>
    <t>DOCENAS PELOTAS DE TENIS</t>
  </si>
  <si>
    <t>PROTECTORES GENITALES</t>
  </si>
  <si>
    <t>PROTECTORES BUCALES</t>
  </si>
  <si>
    <t>BATES DE BASEBALL</t>
  </si>
  <si>
    <t>PELOTAS DE BASEBALL (12/1)</t>
  </si>
  <si>
    <t>CASCOS PROTECTORES KARATE/TAEKWONDO</t>
  </si>
  <si>
    <t>BOCINA 15 PULGADAS 1000W</t>
  </si>
  <si>
    <t>MICROFONOS INALAMBRICOS UHF (2/1)</t>
  </si>
  <si>
    <t>GUANTE DE BASEBALL</t>
  </si>
  <si>
    <t>DOCENAS PELOTAS DE SOFTBALL</t>
  </si>
  <si>
    <t>JUAN M. GUILLEN ARIAS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</si>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</sst>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0" xfId="0" applyNumberFormat="1"/>
    <xf numFmtId="0" fontId="0" fillId="0" borderId="7" xfId="0" applyBorder="1"/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0</xdr:row>
      <xdr:rowOff>118533</xdr:rowOff>
    </xdr:from>
    <xdr:to>
      <xdr:col>9</xdr:col>
      <xdr:colOff>3175</xdr:colOff>
      <xdr:row>9</xdr:row>
      <xdr:rowOff>166157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65E1661E-2791-4B6E-8CAD-F5ABA5ABE487}"/>
            </a:ext>
          </a:extLst>
        </xdr:cNvPr>
        <xdr:cNvSpPr/>
      </xdr:nvSpPr>
      <xdr:spPr>
        <a:xfrm>
          <a:off x="4461510" y="118533"/>
          <a:ext cx="8457565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OCT./DIC. 2024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1</xdr:col>
      <xdr:colOff>10584</xdr:colOff>
      <xdr:row>0</xdr:row>
      <xdr:rowOff>127000</xdr:rowOff>
    </xdr:from>
    <xdr:to>
      <xdr:col>4</xdr:col>
      <xdr:colOff>709718</xdr:colOff>
      <xdr:row>9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CBF25693-F5E1-4BAE-9235-C82AF0846AB8}"/>
            </a:ext>
          </a:extLst>
        </xdr:cNvPr>
        <xdr:cNvSpPr/>
      </xdr:nvSpPr>
      <xdr:spPr>
        <a:xfrm>
          <a:off x="795444" y="127000"/>
          <a:ext cx="3670934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0</xdr:colOff>
      <xdr:row>1</xdr:row>
      <xdr:rowOff>74083</xdr:rowOff>
    </xdr:from>
    <xdr:ext cx="2956560" cy="1685925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1686720F-2297-40E9-A242-FF1C7EBD15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256963"/>
          <a:ext cx="2956560" cy="1685925"/>
        </a:xfrm>
        <a:prstGeom prst="rect">
          <a:avLst/>
        </a:prstGeom>
      </xdr:spPr>
    </xdr:pic>
    <xdr:clientData/>
  </xdr:oneCellAnchor>
  <xdr:oneCellAnchor>
    <xdr:from>
      <xdr:col>3</xdr:col>
      <xdr:colOff>493765</xdr:colOff>
      <xdr:row>2</xdr:row>
      <xdr:rowOff>179917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33032EC1-850F-4DC4-AA23-0BC6E6BEE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745" y="54567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45D5-36FE-4FDE-8BE6-ECE1BEB386D6}">
  <dimension ref="B1:I190"/>
  <sheetViews>
    <sheetView tabSelected="1" workbookViewId="0">
      <selection sqref="A1:XFD1048576"/>
    </sheetView>
  </sheetViews>
  <sheetFormatPr baseColWidth="10" defaultColWidth="11.44140625" defaultRowHeight="14.4" x14ac:dyDescent="0.3"/>
  <cols>
    <col min="2" max="2" width="16.6640625" customWidth="1"/>
    <col min="3" max="3" width="14" customWidth="1"/>
    <col min="4" max="4" width="12.6640625" customWidth="1"/>
    <col min="5" max="5" width="14.44140625" customWidth="1"/>
    <col min="6" max="6" width="71.88671875" bestFit="1" customWidth="1"/>
    <col min="7" max="7" width="16.5546875" customWidth="1"/>
    <col min="8" max="8" width="14" customWidth="1"/>
    <col min="9" max="9" width="16.6640625" customWidth="1"/>
  </cols>
  <sheetData>
    <row r="1" spans="2:9" x14ac:dyDescent="0.3">
      <c r="G1">
        <v>0</v>
      </c>
    </row>
    <row r="11" spans="2:9" ht="62.4" x14ac:dyDescent="0.3">
      <c r="B11" s="1" t="s">
        <v>0</v>
      </c>
      <c r="C11" s="1" t="s">
        <v>1</v>
      </c>
      <c r="D11" s="1" t="s">
        <v>2</v>
      </c>
      <c r="E11" s="1" t="s">
        <v>3</v>
      </c>
      <c r="F11" s="2" t="s">
        <v>4</v>
      </c>
      <c r="G11" s="3" t="s">
        <v>5</v>
      </c>
      <c r="H11" s="4" t="s">
        <v>6</v>
      </c>
      <c r="I11" s="3" t="s">
        <v>7</v>
      </c>
    </row>
    <row r="12" spans="2:9" x14ac:dyDescent="0.3">
      <c r="B12" s="5">
        <v>44315</v>
      </c>
      <c r="C12" s="5">
        <v>44315</v>
      </c>
      <c r="D12" s="6" t="s">
        <v>8</v>
      </c>
      <c r="E12" s="6" t="s">
        <v>8</v>
      </c>
      <c r="F12" s="7" t="s">
        <v>9</v>
      </c>
      <c r="G12" s="8">
        <v>60</v>
      </c>
      <c r="H12" s="9">
        <v>1171.74</v>
      </c>
      <c r="I12" s="9">
        <f t="shared" ref="I12:I75" si="0">G12*H12</f>
        <v>70304.399999999994</v>
      </c>
    </row>
    <row r="13" spans="2:9" x14ac:dyDescent="0.3">
      <c r="B13" s="5">
        <v>45208</v>
      </c>
      <c r="C13" s="5">
        <v>45208</v>
      </c>
      <c r="D13" s="6" t="s">
        <v>8</v>
      </c>
      <c r="E13" s="6" t="s">
        <v>8</v>
      </c>
      <c r="F13" s="7" t="s">
        <v>10</v>
      </c>
      <c r="G13" s="8">
        <v>430</v>
      </c>
      <c r="H13" s="9">
        <v>33.35</v>
      </c>
      <c r="I13" s="9">
        <f t="shared" si="0"/>
        <v>14340.5</v>
      </c>
    </row>
    <row r="14" spans="2:9" x14ac:dyDescent="0.3">
      <c r="B14" s="5">
        <v>45562</v>
      </c>
      <c r="C14" s="5">
        <v>45562</v>
      </c>
      <c r="D14" s="6" t="s">
        <v>8</v>
      </c>
      <c r="E14" s="6" t="s">
        <v>8</v>
      </c>
      <c r="F14" s="7" t="s">
        <v>11</v>
      </c>
      <c r="G14" s="8">
        <v>5</v>
      </c>
      <c r="H14" s="9">
        <v>299.9975</v>
      </c>
      <c r="I14" s="9">
        <f t="shared" si="0"/>
        <v>1499.9875</v>
      </c>
    </row>
    <row r="15" spans="2:9" x14ac:dyDescent="0.3">
      <c r="B15" s="5">
        <v>44727</v>
      </c>
      <c r="C15" s="5">
        <v>44727</v>
      </c>
      <c r="D15" s="6" t="s">
        <v>8</v>
      </c>
      <c r="E15" s="6" t="s">
        <v>8</v>
      </c>
      <c r="F15" s="7" t="s">
        <v>12</v>
      </c>
      <c r="G15" s="8">
        <v>66</v>
      </c>
      <c r="H15" s="9">
        <v>79.08</v>
      </c>
      <c r="I15" s="9">
        <f t="shared" si="0"/>
        <v>5219.28</v>
      </c>
    </row>
    <row r="16" spans="2:9" x14ac:dyDescent="0.3">
      <c r="B16" s="5">
        <v>44453</v>
      </c>
      <c r="C16" s="5">
        <v>44453</v>
      </c>
      <c r="D16" s="6" t="s">
        <v>8</v>
      </c>
      <c r="E16" s="6" t="s">
        <v>8</v>
      </c>
      <c r="F16" s="10" t="s">
        <v>13</v>
      </c>
      <c r="G16" s="8">
        <v>264</v>
      </c>
      <c r="H16" s="9">
        <v>83.583330000000004</v>
      </c>
      <c r="I16" s="9">
        <f t="shared" si="0"/>
        <v>22065.99912</v>
      </c>
    </row>
    <row r="17" spans="2:9" x14ac:dyDescent="0.3">
      <c r="B17" s="5">
        <v>44453</v>
      </c>
      <c r="C17" s="5">
        <v>44453</v>
      </c>
      <c r="D17" s="6" t="s">
        <v>8</v>
      </c>
      <c r="E17" s="6" t="s">
        <v>8</v>
      </c>
      <c r="F17" s="7" t="s">
        <v>14</v>
      </c>
      <c r="G17" s="8">
        <f>157+30</f>
        <v>187</v>
      </c>
      <c r="H17" s="9">
        <v>90.13888</v>
      </c>
      <c r="I17" s="9">
        <f t="shared" si="0"/>
        <v>16855.970560000002</v>
      </c>
    </row>
    <row r="18" spans="2:9" x14ac:dyDescent="0.3">
      <c r="B18" s="5">
        <v>44453</v>
      </c>
      <c r="C18" s="5">
        <v>44453</v>
      </c>
      <c r="D18" s="6" t="s">
        <v>8</v>
      </c>
      <c r="E18" s="6" t="s">
        <v>8</v>
      </c>
      <c r="F18" s="7" t="s">
        <v>15</v>
      </c>
      <c r="G18" s="8">
        <v>46</v>
      </c>
      <c r="H18" s="9">
        <v>230.1</v>
      </c>
      <c r="I18" s="9">
        <f t="shared" si="0"/>
        <v>10584.6</v>
      </c>
    </row>
    <row r="19" spans="2:9" x14ac:dyDescent="0.3">
      <c r="B19" s="5">
        <v>44351</v>
      </c>
      <c r="C19" s="5">
        <v>44351</v>
      </c>
      <c r="D19" s="6" t="s">
        <v>8</v>
      </c>
      <c r="E19" s="6" t="s">
        <v>8</v>
      </c>
      <c r="F19" s="7" t="s">
        <v>16</v>
      </c>
      <c r="G19" s="8">
        <v>61</v>
      </c>
      <c r="H19" s="9">
        <v>76.7</v>
      </c>
      <c r="I19" s="9">
        <f t="shared" si="0"/>
        <v>4678.7</v>
      </c>
    </row>
    <row r="20" spans="2:9" x14ac:dyDescent="0.3">
      <c r="B20" s="5">
        <v>45208</v>
      </c>
      <c r="C20" s="5">
        <v>45208</v>
      </c>
      <c r="D20" s="6" t="s">
        <v>8</v>
      </c>
      <c r="E20" s="6" t="s">
        <v>8</v>
      </c>
      <c r="F20" s="7" t="s">
        <v>17</v>
      </c>
      <c r="G20" s="8">
        <v>87</v>
      </c>
      <c r="H20" s="9">
        <v>60</v>
      </c>
      <c r="I20" s="9">
        <f t="shared" si="0"/>
        <v>5220</v>
      </c>
    </row>
    <row r="21" spans="2:9" x14ac:dyDescent="0.3">
      <c r="B21" s="5">
        <v>45562</v>
      </c>
      <c r="C21" s="5">
        <v>45562</v>
      </c>
      <c r="D21" s="6" t="s">
        <v>8</v>
      </c>
      <c r="E21" s="6" t="s">
        <v>8</v>
      </c>
      <c r="F21" s="7" t="s">
        <v>18</v>
      </c>
      <c r="G21" s="8">
        <v>23</v>
      </c>
      <c r="H21" s="9">
        <v>187.99</v>
      </c>
      <c r="I21" s="9">
        <f t="shared" si="0"/>
        <v>4323.7700000000004</v>
      </c>
    </row>
    <row r="22" spans="2:9" x14ac:dyDescent="0.3">
      <c r="B22" s="5">
        <v>45562</v>
      </c>
      <c r="C22" s="5">
        <v>45562</v>
      </c>
      <c r="D22" s="6" t="s">
        <v>8</v>
      </c>
      <c r="E22" s="6" t="s">
        <v>8</v>
      </c>
      <c r="F22" s="7" t="s">
        <v>19</v>
      </c>
      <c r="G22" s="8">
        <v>36</v>
      </c>
      <c r="H22" s="9">
        <v>60</v>
      </c>
      <c r="I22" s="9">
        <f t="shared" si="0"/>
        <v>2160</v>
      </c>
    </row>
    <row r="23" spans="2:9" x14ac:dyDescent="0.3">
      <c r="B23" s="5">
        <v>45562</v>
      </c>
      <c r="C23" s="5">
        <v>45562</v>
      </c>
      <c r="D23" s="6" t="s">
        <v>8</v>
      </c>
      <c r="E23" s="6" t="s">
        <v>8</v>
      </c>
      <c r="F23" s="7" t="s">
        <v>20</v>
      </c>
      <c r="G23" s="8">
        <v>63</v>
      </c>
      <c r="H23" s="9">
        <v>75</v>
      </c>
      <c r="I23" s="9">
        <f t="shared" si="0"/>
        <v>4725</v>
      </c>
    </row>
    <row r="24" spans="2:9" x14ac:dyDescent="0.3">
      <c r="B24" s="5">
        <v>44453</v>
      </c>
      <c r="C24" s="5">
        <v>44453</v>
      </c>
      <c r="D24" s="6" t="s">
        <v>8</v>
      </c>
      <c r="E24" s="6" t="s">
        <v>8</v>
      </c>
      <c r="F24" s="7" t="s">
        <v>21</v>
      </c>
      <c r="G24" s="8">
        <v>80</v>
      </c>
      <c r="H24" s="9">
        <v>40.71</v>
      </c>
      <c r="I24" s="9">
        <f t="shared" si="0"/>
        <v>3256.8</v>
      </c>
    </row>
    <row r="25" spans="2:9" x14ac:dyDescent="0.3">
      <c r="B25" s="5">
        <v>45562</v>
      </c>
      <c r="C25" s="5">
        <v>45562</v>
      </c>
      <c r="D25" s="6" t="s">
        <v>8</v>
      </c>
      <c r="E25" s="6" t="s">
        <v>8</v>
      </c>
      <c r="F25" s="7" t="s">
        <v>22</v>
      </c>
      <c r="G25" s="8">
        <v>79</v>
      </c>
      <c r="H25" s="9">
        <v>29.995000000000001</v>
      </c>
      <c r="I25" s="9">
        <f t="shared" si="0"/>
        <v>2369.605</v>
      </c>
    </row>
    <row r="26" spans="2:9" x14ac:dyDescent="0.3">
      <c r="B26" s="5">
        <v>45274</v>
      </c>
      <c r="C26" s="5">
        <v>45274</v>
      </c>
      <c r="D26" s="6" t="s">
        <v>8</v>
      </c>
      <c r="E26" s="6" t="s">
        <v>8</v>
      </c>
      <c r="F26" s="7" t="s">
        <v>23</v>
      </c>
      <c r="G26" s="8">
        <v>114</v>
      </c>
      <c r="H26" s="9">
        <v>5430</v>
      </c>
      <c r="I26" s="9">
        <f t="shared" si="0"/>
        <v>619020</v>
      </c>
    </row>
    <row r="27" spans="2:9" x14ac:dyDescent="0.3">
      <c r="B27" s="5">
        <v>45233</v>
      </c>
      <c r="C27" s="5">
        <v>45233</v>
      </c>
      <c r="D27" s="6" t="s">
        <v>8</v>
      </c>
      <c r="E27" s="6" t="s">
        <v>8</v>
      </c>
      <c r="F27" s="7" t="s">
        <v>24</v>
      </c>
      <c r="G27" s="8">
        <v>92</v>
      </c>
      <c r="H27" s="9">
        <v>3250</v>
      </c>
      <c r="I27" s="9">
        <f t="shared" si="0"/>
        <v>299000</v>
      </c>
    </row>
    <row r="28" spans="2:9" x14ac:dyDescent="0.3">
      <c r="B28" s="5">
        <v>45233</v>
      </c>
      <c r="C28" s="5">
        <v>45233</v>
      </c>
      <c r="D28" s="6" t="s">
        <v>8</v>
      </c>
      <c r="E28" s="6" t="s">
        <v>8</v>
      </c>
      <c r="F28" s="7" t="s">
        <v>25</v>
      </c>
      <c r="G28" s="8">
        <v>7</v>
      </c>
      <c r="H28" s="9">
        <v>3900</v>
      </c>
      <c r="I28" s="9">
        <f t="shared" si="0"/>
        <v>27300</v>
      </c>
    </row>
    <row r="29" spans="2:9" x14ac:dyDescent="0.3">
      <c r="B29" s="5">
        <v>45253</v>
      </c>
      <c r="C29" s="5">
        <v>45253</v>
      </c>
      <c r="D29" s="6" t="s">
        <v>8</v>
      </c>
      <c r="E29" s="6" t="s">
        <v>8</v>
      </c>
      <c r="F29" s="7" t="s">
        <v>26</v>
      </c>
      <c r="G29" s="8">
        <v>1</v>
      </c>
      <c r="H29" s="9">
        <v>2124</v>
      </c>
      <c r="I29" s="9">
        <f t="shared" si="0"/>
        <v>2124</v>
      </c>
    </row>
    <row r="30" spans="2:9" x14ac:dyDescent="0.3">
      <c r="B30" s="5">
        <v>45576</v>
      </c>
      <c r="C30" s="5">
        <v>45576</v>
      </c>
      <c r="D30" s="6" t="s">
        <v>8</v>
      </c>
      <c r="E30" s="6" t="s">
        <v>8</v>
      </c>
      <c r="F30" s="7" t="s">
        <v>27</v>
      </c>
      <c r="G30" s="8">
        <v>46</v>
      </c>
      <c r="H30" s="9">
        <v>1858.5</v>
      </c>
      <c r="I30" s="9">
        <f t="shared" si="0"/>
        <v>85491</v>
      </c>
    </row>
    <row r="31" spans="2:9" x14ac:dyDescent="0.3">
      <c r="B31" s="5">
        <v>45576</v>
      </c>
      <c r="C31" s="5">
        <v>45576</v>
      </c>
      <c r="D31" s="6" t="s">
        <v>8</v>
      </c>
      <c r="E31" s="6" t="s">
        <v>8</v>
      </c>
      <c r="F31" s="7" t="s">
        <v>28</v>
      </c>
      <c r="G31" s="8">
        <v>57</v>
      </c>
      <c r="H31" s="9">
        <v>1858.5</v>
      </c>
      <c r="I31" s="9">
        <f t="shared" si="0"/>
        <v>105934.5</v>
      </c>
    </row>
    <row r="32" spans="2:9" x14ac:dyDescent="0.3">
      <c r="B32" s="5">
        <v>45420</v>
      </c>
      <c r="C32" s="5">
        <v>45420</v>
      </c>
      <c r="D32" s="6" t="s">
        <v>8</v>
      </c>
      <c r="E32" s="6" t="s">
        <v>8</v>
      </c>
      <c r="F32" s="7" t="s">
        <v>29</v>
      </c>
      <c r="G32" s="8">
        <f>48+33</f>
        <v>81</v>
      </c>
      <c r="H32" s="9">
        <v>4318.8</v>
      </c>
      <c r="I32" s="9">
        <f t="shared" si="0"/>
        <v>349822.8</v>
      </c>
    </row>
    <row r="33" spans="2:9" x14ac:dyDescent="0.3">
      <c r="B33" s="5">
        <v>45246</v>
      </c>
      <c r="C33" s="5">
        <v>45246</v>
      </c>
      <c r="D33" s="6" t="s">
        <v>8</v>
      </c>
      <c r="E33" s="6" t="s">
        <v>8</v>
      </c>
      <c r="F33" s="7" t="s">
        <v>30</v>
      </c>
      <c r="G33" s="8">
        <v>36</v>
      </c>
      <c r="H33" s="9">
        <v>9428.2000000000007</v>
      </c>
      <c r="I33" s="9">
        <f t="shared" si="0"/>
        <v>339415.2</v>
      </c>
    </row>
    <row r="34" spans="2:9" x14ac:dyDescent="0.3">
      <c r="B34" s="5">
        <v>45640</v>
      </c>
      <c r="C34" s="5">
        <v>45640</v>
      </c>
      <c r="D34" s="6" t="s">
        <v>8</v>
      </c>
      <c r="E34" s="6" t="s">
        <v>8</v>
      </c>
      <c r="F34" s="7" t="s">
        <v>31</v>
      </c>
      <c r="G34" s="8">
        <v>109</v>
      </c>
      <c r="H34" s="9">
        <v>1490</v>
      </c>
      <c r="I34" s="9">
        <f t="shared" si="0"/>
        <v>162410</v>
      </c>
    </row>
    <row r="35" spans="2:9" x14ac:dyDescent="0.3">
      <c r="B35" s="5">
        <v>45539</v>
      </c>
      <c r="C35" s="5">
        <v>45539</v>
      </c>
      <c r="D35" s="6" t="s">
        <v>8</v>
      </c>
      <c r="E35" s="6" t="s">
        <v>8</v>
      </c>
      <c r="F35" s="7" t="s">
        <v>32</v>
      </c>
      <c r="G35" s="8">
        <v>23</v>
      </c>
      <c r="H35" s="9">
        <v>6499.9946</v>
      </c>
      <c r="I35" s="9">
        <f t="shared" si="0"/>
        <v>149499.87580000001</v>
      </c>
    </row>
    <row r="36" spans="2:9" x14ac:dyDescent="0.3">
      <c r="B36" s="5">
        <v>45539</v>
      </c>
      <c r="C36" s="5">
        <v>45539</v>
      </c>
      <c r="D36" s="6" t="s">
        <v>8</v>
      </c>
      <c r="E36" s="6" t="s">
        <v>8</v>
      </c>
      <c r="F36" s="7" t="s">
        <v>33</v>
      </c>
      <c r="G36" s="8">
        <v>94</v>
      </c>
      <c r="H36" s="9">
        <v>6000.0050000000001</v>
      </c>
      <c r="I36" s="9">
        <f t="shared" si="0"/>
        <v>564000.47</v>
      </c>
    </row>
    <row r="37" spans="2:9" x14ac:dyDescent="0.3">
      <c r="B37" s="5">
        <v>45539</v>
      </c>
      <c r="C37" s="5">
        <v>45539</v>
      </c>
      <c r="D37" s="6" t="s">
        <v>8</v>
      </c>
      <c r="E37" s="6" t="s">
        <v>8</v>
      </c>
      <c r="F37" s="7" t="s">
        <v>34</v>
      </c>
      <c r="G37" s="8">
        <v>44</v>
      </c>
      <c r="H37" s="9">
        <v>4800.0039999999999</v>
      </c>
      <c r="I37" s="9">
        <f t="shared" si="0"/>
        <v>211200.17600000001</v>
      </c>
    </row>
    <row r="38" spans="2:9" x14ac:dyDescent="0.3">
      <c r="B38" s="5">
        <v>45163</v>
      </c>
      <c r="C38" s="5">
        <v>45163</v>
      </c>
      <c r="D38" s="6" t="s">
        <v>8</v>
      </c>
      <c r="E38" s="6" t="s">
        <v>8</v>
      </c>
      <c r="F38" s="7" t="s">
        <v>35</v>
      </c>
      <c r="G38" s="8">
        <v>25</v>
      </c>
      <c r="H38" s="9">
        <v>590</v>
      </c>
      <c r="I38" s="9">
        <f t="shared" si="0"/>
        <v>14750</v>
      </c>
    </row>
    <row r="39" spans="2:9" x14ac:dyDescent="0.3">
      <c r="B39" s="5">
        <v>44277</v>
      </c>
      <c r="C39" s="5">
        <v>44277</v>
      </c>
      <c r="D39" s="6" t="s">
        <v>8</v>
      </c>
      <c r="E39" s="6" t="s">
        <v>8</v>
      </c>
      <c r="F39" s="7" t="s">
        <v>36</v>
      </c>
      <c r="G39" s="8">
        <v>30</v>
      </c>
      <c r="H39" s="9">
        <v>767</v>
      </c>
      <c r="I39" s="9">
        <f t="shared" si="0"/>
        <v>23010</v>
      </c>
    </row>
    <row r="40" spans="2:9" x14ac:dyDescent="0.3">
      <c r="B40" s="5">
        <v>45363</v>
      </c>
      <c r="C40" s="5">
        <v>45363</v>
      </c>
      <c r="D40" s="6" t="s">
        <v>8</v>
      </c>
      <c r="E40" s="6" t="s">
        <v>8</v>
      </c>
      <c r="F40" s="7" t="s">
        <v>37</v>
      </c>
      <c r="G40" s="8">
        <v>10</v>
      </c>
      <c r="H40" s="9">
        <v>1400</v>
      </c>
      <c r="I40" s="9">
        <f t="shared" si="0"/>
        <v>14000</v>
      </c>
    </row>
    <row r="41" spans="2:9" x14ac:dyDescent="0.3">
      <c r="B41" s="5">
        <v>44453</v>
      </c>
      <c r="C41" s="5">
        <v>44453</v>
      </c>
      <c r="D41" s="6" t="s">
        <v>8</v>
      </c>
      <c r="E41" s="6" t="s">
        <v>8</v>
      </c>
      <c r="F41" s="7" t="s">
        <v>38</v>
      </c>
      <c r="G41" s="8">
        <f>300+74</f>
        <v>374</v>
      </c>
      <c r="H41" s="9">
        <v>54</v>
      </c>
      <c r="I41" s="9">
        <f t="shared" si="0"/>
        <v>20196</v>
      </c>
    </row>
    <row r="42" spans="2:9" x14ac:dyDescent="0.3">
      <c r="B42" s="5">
        <v>44708</v>
      </c>
      <c r="C42" s="5">
        <v>44708</v>
      </c>
      <c r="D42" s="6" t="s">
        <v>8</v>
      </c>
      <c r="E42" s="6" t="s">
        <v>8</v>
      </c>
      <c r="F42" s="7" t="s">
        <v>39</v>
      </c>
      <c r="G42" s="8">
        <v>35</v>
      </c>
      <c r="H42" s="9">
        <v>102.74</v>
      </c>
      <c r="I42" s="9">
        <f t="shared" si="0"/>
        <v>3595.8999999999996</v>
      </c>
    </row>
    <row r="43" spans="2:9" x14ac:dyDescent="0.3">
      <c r="B43" s="5">
        <v>44727</v>
      </c>
      <c r="C43" s="5">
        <v>44727</v>
      </c>
      <c r="D43" s="6" t="s">
        <v>8</v>
      </c>
      <c r="E43" s="6" t="s">
        <v>8</v>
      </c>
      <c r="F43" s="7" t="s">
        <v>40</v>
      </c>
      <c r="G43" s="8">
        <v>15</v>
      </c>
      <c r="H43" s="9">
        <v>298</v>
      </c>
      <c r="I43" s="9">
        <f t="shared" si="0"/>
        <v>4470</v>
      </c>
    </row>
    <row r="44" spans="2:9" x14ac:dyDescent="0.3">
      <c r="B44" s="5">
        <v>45439</v>
      </c>
      <c r="C44" s="5">
        <v>45439</v>
      </c>
      <c r="D44" s="6" t="s">
        <v>8</v>
      </c>
      <c r="E44" s="6" t="s">
        <v>8</v>
      </c>
      <c r="F44" s="7" t="s">
        <v>41</v>
      </c>
      <c r="G44" s="8">
        <v>150</v>
      </c>
      <c r="H44" s="9">
        <v>649</v>
      </c>
      <c r="I44" s="9">
        <f t="shared" si="0"/>
        <v>97350</v>
      </c>
    </row>
    <row r="45" spans="2:9" x14ac:dyDescent="0.3">
      <c r="B45" s="5">
        <v>45562</v>
      </c>
      <c r="C45" s="5">
        <v>45562</v>
      </c>
      <c r="D45" s="6" t="s">
        <v>8</v>
      </c>
      <c r="E45" s="6" t="s">
        <v>8</v>
      </c>
      <c r="F45" s="7" t="s">
        <v>42</v>
      </c>
      <c r="G45" s="8">
        <v>47</v>
      </c>
      <c r="H45" s="9">
        <v>169.99</v>
      </c>
      <c r="I45" s="9">
        <f t="shared" si="0"/>
        <v>7989.5300000000007</v>
      </c>
    </row>
    <row r="46" spans="2:9" x14ac:dyDescent="0.3">
      <c r="B46" s="5">
        <v>45363</v>
      </c>
      <c r="C46" s="5">
        <v>45363</v>
      </c>
      <c r="D46" s="6" t="s">
        <v>8</v>
      </c>
      <c r="E46" s="6" t="s">
        <v>8</v>
      </c>
      <c r="F46" s="7" t="s">
        <v>43</v>
      </c>
      <c r="G46" s="8">
        <v>135</v>
      </c>
      <c r="H46" s="9">
        <v>33.75</v>
      </c>
      <c r="I46" s="9">
        <f t="shared" si="0"/>
        <v>4556.25</v>
      </c>
    </row>
    <row r="47" spans="2:9" x14ac:dyDescent="0.3">
      <c r="B47" s="5">
        <v>44727</v>
      </c>
      <c r="C47" s="5">
        <v>44727</v>
      </c>
      <c r="D47" s="6" t="s">
        <v>8</v>
      </c>
      <c r="E47" s="6" t="s">
        <v>8</v>
      </c>
      <c r="F47" s="7" t="s">
        <v>44</v>
      </c>
      <c r="G47" s="8">
        <f>936+14</f>
        <v>950</v>
      </c>
      <c r="H47" s="9">
        <v>58.764000000000003</v>
      </c>
      <c r="I47" s="9">
        <f t="shared" si="0"/>
        <v>55825.8</v>
      </c>
    </row>
    <row r="48" spans="2:9" x14ac:dyDescent="0.3">
      <c r="B48" s="5">
        <v>45208</v>
      </c>
      <c r="C48" s="5">
        <v>45208</v>
      </c>
      <c r="D48" s="6" t="s">
        <v>8</v>
      </c>
      <c r="E48" s="6" t="s">
        <v>8</v>
      </c>
      <c r="F48" s="7" t="s">
        <v>45</v>
      </c>
      <c r="G48" s="8">
        <v>130</v>
      </c>
      <c r="H48" s="9">
        <v>30</v>
      </c>
      <c r="I48" s="9">
        <f t="shared" si="0"/>
        <v>3900</v>
      </c>
    </row>
    <row r="49" spans="2:9" x14ac:dyDescent="0.3">
      <c r="B49" s="5">
        <v>45208</v>
      </c>
      <c r="C49" s="5">
        <v>45208</v>
      </c>
      <c r="D49" s="6" t="s">
        <v>8</v>
      </c>
      <c r="E49" s="6" t="s">
        <v>8</v>
      </c>
      <c r="F49" s="7" t="s">
        <v>46</v>
      </c>
      <c r="G49" s="8">
        <v>89</v>
      </c>
      <c r="H49" s="9">
        <v>30</v>
      </c>
      <c r="I49" s="9">
        <f t="shared" si="0"/>
        <v>2670</v>
      </c>
    </row>
    <row r="50" spans="2:9" x14ac:dyDescent="0.3">
      <c r="B50" s="5">
        <v>44495</v>
      </c>
      <c r="C50" s="5">
        <v>44495</v>
      </c>
      <c r="D50" s="6" t="s">
        <v>8</v>
      </c>
      <c r="E50" s="6" t="s">
        <v>8</v>
      </c>
      <c r="F50" s="7" t="s">
        <v>47</v>
      </c>
      <c r="G50" s="8">
        <v>128</v>
      </c>
      <c r="H50" s="9">
        <v>295</v>
      </c>
      <c r="I50" s="9">
        <f t="shared" si="0"/>
        <v>37760</v>
      </c>
    </row>
    <row r="51" spans="2:9" x14ac:dyDescent="0.3">
      <c r="B51" s="5">
        <v>45576</v>
      </c>
      <c r="C51" s="5">
        <v>45576</v>
      </c>
      <c r="D51" s="6" t="s">
        <v>8</v>
      </c>
      <c r="E51" s="6" t="s">
        <v>8</v>
      </c>
      <c r="F51" s="7" t="s">
        <v>48</v>
      </c>
      <c r="G51" s="8">
        <v>51</v>
      </c>
      <c r="H51" s="9">
        <v>150</v>
      </c>
      <c r="I51" s="9">
        <f t="shared" si="0"/>
        <v>7650</v>
      </c>
    </row>
    <row r="52" spans="2:9" x14ac:dyDescent="0.3">
      <c r="B52" s="5">
        <v>45274</v>
      </c>
      <c r="C52" s="5">
        <v>45274</v>
      </c>
      <c r="D52" s="6" t="s">
        <v>8</v>
      </c>
      <c r="E52" s="6" t="s">
        <v>8</v>
      </c>
      <c r="F52" s="7" t="s">
        <v>49</v>
      </c>
      <c r="G52" s="8">
        <v>3</v>
      </c>
      <c r="H52" s="9">
        <v>46946.3</v>
      </c>
      <c r="I52" s="9">
        <f t="shared" si="0"/>
        <v>140838.90000000002</v>
      </c>
    </row>
    <row r="53" spans="2:9" x14ac:dyDescent="0.3">
      <c r="B53" s="5">
        <v>44536</v>
      </c>
      <c r="C53" s="5">
        <v>44536</v>
      </c>
      <c r="D53" s="6" t="s">
        <v>8</v>
      </c>
      <c r="E53" s="6" t="s">
        <v>8</v>
      </c>
      <c r="F53" s="7" t="s">
        <v>50</v>
      </c>
      <c r="G53" s="8">
        <v>6</v>
      </c>
      <c r="H53" s="9">
        <v>13662.23</v>
      </c>
      <c r="I53" s="9">
        <f t="shared" si="0"/>
        <v>81973.38</v>
      </c>
    </row>
    <row r="54" spans="2:9" x14ac:dyDescent="0.3">
      <c r="B54" s="5">
        <v>45363</v>
      </c>
      <c r="C54" s="5">
        <v>45363</v>
      </c>
      <c r="D54" s="6" t="s">
        <v>8</v>
      </c>
      <c r="E54" s="6" t="s">
        <v>8</v>
      </c>
      <c r="F54" s="7" t="s">
        <v>51</v>
      </c>
      <c r="G54" s="8">
        <v>10</v>
      </c>
      <c r="H54" s="9">
        <v>2800</v>
      </c>
      <c r="I54" s="9">
        <f t="shared" si="0"/>
        <v>28000</v>
      </c>
    </row>
    <row r="55" spans="2:9" x14ac:dyDescent="0.3">
      <c r="B55" s="5">
        <v>44727</v>
      </c>
      <c r="C55" s="5">
        <v>44727</v>
      </c>
      <c r="D55" s="6" t="s">
        <v>8</v>
      </c>
      <c r="E55" s="6" t="s">
        <v>8</v>
      </c>
      <c r="F55" s="7" t="s">
        <v>52</v>
      </c>
      <c r="G55" s="8">
        <v>14</v>
      </c>
      <c r="H55" s="9">
        <v>195</v>
      </c>
      <c r="I55" s="9">
        <f t="shared" si="0"/>
        <v>2730</v>
      </c>
    </row>
    <row r="56" spans="2:9" x14ac:dyDescent="0.3">
      <c r="B56" s="5">
        <v>45412</v>
      </c>
      <c r="C56" s="5">
        <v>45412</v>
      </c>
      <c r="D56" s="6" t="s">
        <v>8</v>
      </c>
      <c r="E56" s="6" t="s">
        <v>8</v>
      </c>
      <c r="F56" s="7" t="s">
        <v>53</v>
      </c>
      <c r="G56" s="8">
        <v>38</v>
      </c>
      <c r="H56" s="9">
        <v>47.2</v>
      </c>
      <c r="I56" s="9">
        <f t="shared" si="0"/>
        <v>1793.6000000000001</v>
      </c>
    </row>
    <row r="57" spans="2:9" x14ac:dyDescent="0.3">
      <c r="B57" s="5">
        <v>45363</v>
      </c>
      <c r="C57" s="5">
        <v>45363</v>
      </c>
      <c r="D57" s="6" t="s">
        <v>8</v>
      </c>
      <c r="E57" s="6" t="s">
        <v>8</v>
      </c>
      <c r="F57" s="7" t="s">
        <v>54</v>
      </c>
      <c r="G57" s="8">
        <v>12</v>
      </c>
      <c r="H57" s="9">
        <v>57.82</v>
      </c>
      <c r="I57" s="9">
        <f t="shared" si="0"/>
        <v>693.84</v>
      </c>
    </row>
    <row r="58" spans="2:9" x14ac:dyDescent="0.3">
      <c r="B58" s="5">
        <v>45363</v>
      </c>
      <c r="C58" s="5">
        <v>45363</v>
      </c>
      <c r="D58" s="6" t="s">
        <v>8</v>
      </c>
      <c r="E58" s="6" t="s">
        <v>8</v>
      </c>
      <c r="F58" s="7" t="s">
        <v>55</v>
      </c>
      <c r="G58" s="8">
        <v>78</v>
      </c>
      <c r="H58" s="9">
        <v>24.58</v>
      </c>
      <c r="I58" s="9">
        <f t="shared" si="0"/>
        <v>1917.2399999999998</v>
      </c>
    </row>
    <row r="59" spans="2:9" x14ac:dyDescent="0.3">
      <c r="B59" s="5">
        <v>44453</v>
      </c>
      <c r="C59" s="5">
        <v>44453</v>
      </c>
      <c r="D59" s="6" t="s">
        <v>8</v>
      </c>
      <c r="E59" s="6" t="s">
        <v>8</v>
      </c>
      <c r="F59" s="7" t="s">
        <v>56</v>
      </c>
      <c r="G59" s="8">
        <v>14</v>
      </c>
      <c r="H59" s="9">
        <v>14.75</v>
      </c>
      <c r="I59" s="9">
        <f t="shared" si="0"/>
        <v>206.5</v>
      </c>
    </row>
    <row r="60" spans="2:9" x14ac:dyDescent="0.3">
      <c r="B60" s="5">
        <v>45420</v>
      </c>
      <c r="C60" s="5">
        <v>45420</v>
      </c>
      <c r="D60" s="6" t="s">
        <v>8</v>
      </c>
      <c r="E60" s="6" t="s">
        <v>8</v>
      </c>
      <c r="F60" s="7" t="s">
        <v>57</v>
      </c>
      <c r="G60" s="8">
        <v>170</v>
      </c>
      <c r="H60" s="9">
        <v>2183</v>
      </c>
      <c r="I60" s="9">
        <f t="shared" si="0"/>
        <v>371110</v>
      </c>
    </row>
    <row r="61" spans="2:9" x14ac:dyDescent="0.3">
      <c r="B61" s="5">
        <v>44453</v>
      </c>
      <c r="C61" s="5">
        <v>44453</v>
      </c>
      <c r="D61" s="6" t="s">
        <v>8</v>
      </c>
      <c r="E61" s="6" t="s">
        <v>8</v>
      </c>
      <c r="F61" s="7" t="s">
        <v>58</v>
      </c>
      <c r="G61" s="8">
        <v>28</v>
      </c>
      <c r="H61" s="9">
        <v>24.58</v>
      </c>
      <c r="I61" s="9">
        <f t="shared" si="0"/>
        <v>688.24</v>
      </c>
    </row>
    <row r="62" spans="2:9" x14ac:dyDescent="0.3">
      <c r="B62" s="5">
        <v>45208</v>
      </c>
      <c r="C62" s="5">
        <v>45208</v>
      </c>
      <c r="D62" s="6" t="s">
        <v>8</v>
      </c>
      <c r="E62" s="6" t="s">
        <v>8</v>
      </c>
      <c r="F62" s="7" t="s">
        <v>59</v>
      </c>
      <c r="G62" s="8">
        <v>35</v>
      </c>
      <c r="H62" s="9">
        <v>33.5</v>
      </c>
      <c r="I62" s="9">
        <f t="shared" si="0"/>
        <v>1172.5</v>
      </c>
    </row>
    <row r="63" spans="2:9" x14ac:dyDescent="0.3">
      <c r="B63" s="5">
        <v>45208</v>
      </c>
      <c r="C63" s="5">
        <v>45208</v>
      </c>
      <c r="D63" s="6" t="s">
        <v>8</v>
      </c>
      <c r="E63" s="6" t="s">
        <v>8</v>
      </c>
      <c r="F63" s="7" t="s">
        <v>60</v>
      </c>
      <c r="G63" s="8">
        <v>25</v>
      </c>
      <c r="H63" s="9">
        <v>33.5</v>
      </c>
      <c r="I63" s="9">
        <f t="shared" si="0"/>
        <v>837.5</v>
      </c>
    </row>
    <row r="64" spans="2:9" x14ac:dyDescent="0.3">
      <c r="B64" s="5">
        <v>45208</v>
      </c>
      <c r="C64" s="5">
        <v>45208</v>
      </c>
      <c r="D64" s="6" t="s">
        <v>8</v>
      </c>
      <c r="E64" s="6" t="s">
        <v>8</v>
      </c>
      <c r="F64" s="7" t="s">
        <v>61</v>
      </c>
      <c r="G64" s="8">
        <v>20</v>
      </c>
      <c r="H64" s="9">
        <v>33.5</v>
      </c>
      <c r="I64" s="9">
        <f t="shared" si="0"/>
        <v>670</v>
      </c>
    </row>
    <row r="65" spans="2:9" x14ac:dyDescent="0.3">
      <c r="B65" s="5">
        <v>44944</v>
      </c>
      <c r="C65" s="5">
        <v>44944</v>
      </c>
      <c r="D65" s="6" t="s">
        <v>8</v>
      </c>
      <c r="E65" s="6" t="s">
        <v>8</v>
      </c>
      <c r="F65" s="7" t="s">
        <v>62</v>
      </c>
      <c r="G65" s="8">
        <v>157</v>
      </c>
      <c r="H65" s="9">
        <v>459.61</v>
      </c>
      <c r="I65" s="9">
        <f t="shared" si="0"/>
        <v>72158.77</v>
      </c>
    </row>
    <row r="66" spans="2:9" x14ac:dyDescent="0.3">
      <c r="B66" s="5">
        <v>44453</v>
      </c>
      <c r="C66" s="5">
        <v>44453</v>
      </c>
      <c r="D66" s="6" t="s">
        <v>8</v>
      </c>
      <c r="E66" s="6" t="s">
        <v>8</v>
      </c>
      <c r="F66" s="7" t="s">
        <v>63</v>
      </c>
      <c r="G66" s="8">
        <v>82</v>
      </c>
      <c r="H66" s="9">
        <v>241.9</v>
      </c>
      <c r="I66" s="9">
        <f t="shared" si="0"/>
        <v>19835.8</v>
      </c>
    </row>
    <row r="67" spans="2:9" x14ac:dyDescent="0.3">
      <c r="B67" s="5">
        <v>45562</v>
      </c>
      <c r="C67" s="5">
        <v>45562</v>
      </c>
      <c r="D67" s="6" t="s">
        <v>8</v>
      </c>
      <c r="E67" s="6" t="s">
        <v>8</v>
      </c>
      <c r="F67" s="7" t="s">
        <v>64</v>
      </c>
      <c r="G67" s="8">
        <v>85</v>
      </c>
      <c r="H67" s="9">
        <v>375</v>
      </c>
      <c r="I67" s="9">
        <f t="shared" si="0"/>
        <v>31875</v>
      </c>
    </row>
    <row r="68" spans="2:9" x14ac:dyDescent="0.3">
      <c r="B68" s="5">
        <v>44264</v>
      </c>
      <c r="C68" s="5">
        <v>44264</v>
      </c>
      <c r="D68" s="6" t="s">
        <v>8</v>
      </c>
      <c r="E68" s="6" t="s">
        <v>8</v>
      </c>
      <c r="F68" s="7" t="s">
        <v>65</v>
      </c>
      <c r="G68" s="8">
        <v>11</v>
      </c>
      <c r="H68" s="9">
        <v>365.8</v>
      </c>
      <c r="I68" s="9">
        <f t="shared" si="0"/>
        <v>4023.8</v>
      </c>
    </row>
    <row r="69" spans="2:9" x14ac:dyDescent="0.3">
      <c r="B69" s="5">
        <v>45208</v>
      </c>
      <c r="C69" s="5">
        <v>45208</v>
      </c>
      <c r="D69" s="6" t="s">
        <v>8</v>
      </c>
      <c r="E69" s="6" t="s">
        <v>8</v>
      </c>
      <c r="F69" s="7" t="s">
        <v>66</v>
      </c>
      <c r="G69" s="8">
        <v>20</v>
      </c>
      <c r="H69" s="9">
        <v>188.8</v>
      </c>
      <c r="I69" s="9">
        <f t="shared" si="0"/>
        <v>3776</v>
      </c>
    </row>
    <row r="70" spans="2:9" x14ac:dyDescent="0.3">
      <c r="B70" s="5">
        <v>44322</v>
      </c>
      <c r="C70" s="5">
        <v>44322</v>
      </c>
      <c r="D70" s="6" t="s">
        <v>8</v>
      </c>
      <c r="E70" s="6" t="s">
        <v>8</v>
      </c>
      <c r="F70" s="7" t="s">
        <v>67</v>
      </c>
      <c r="G70" s="8">
        <v>34</v>
      </c>
      <c r="H70" s="9">
        <v>299.72000000000003</v>
      </c>
      <c r="I70" s="9">
        <f t="shared" si="0"/>
        <v>10190.480000000001</v>
      </c>
    </row>
    <row r="71" spans="2:9" x14ac:dyDescent="0.3">
      <c r="B71" s="5">
        <v>44322</v>
      </c>
      <c r="C71" s="5">
        <v>44322</v>
      </c>
      <c r="D71" s="6" t="s">
        <v>8</v>
      </c>
      <c r="E71" s="6" t="s">
        <v>8</v>
      </c>
      <c r="F71" s="7" t="s">
        <v>68</v>
      </c>
      <c r="G71" s="8">
        <v>30</v>
      </c>
      <c r="H71" s="9">
        <v>299.72000000000003</v>
      </c>
      <c r="I71" s="9">
        <f t="shared" si="0"/>
        <v>8991.6</v>
      </c>
    </row>
    <row r="72" spans="2:9" x14ac:dyDescent="0.3">
      <c r="B72" s="5">
        <v>44971</v>
      </c>
      <c r="C72" s="5">
        <v>44971</v>
      </c>
      <c r="D72" s="6" t="s">
        <v>8</v>
      </c>
      <c r="E72" s="6" t="s">
        <v>8</v>
      </c>
      <c r="F72" s="7" t="s">
        <v>69</v>
      </c>
      <c r="G72" s="8">
        <v>218</v>
      </c>
      <c r="H72" s="9">
        <v>116.52500000000001</v>
      </c>
      <c r="I72" s="9">
        <f t="shared" si="0"/>
        <v>25402.45</v>
      </c>
    </row>
    <row r="73" spans="2:9" x14ac:dyDescent="0.3">
      <c r="B73" s="5">
        <v>44861</v>
      </c>
      <c r="C73" s="5">
        <v>44861</v>
      </c>
      <c r="D73" s="6" t="s">
        <v>8</v>
      </c>
      <c r="E73" s="6" t="s">
        <v>8</v>
      </c>
      <c r="F73" s="11" t="s">
        <v>70</v>
      </c>
      <c r="G73" s="12">
        <v>1</v>
      </c>
      <c r="H73" s="13">
        <v>27790.014800000001</v>
      </c>
      <c r="I73" s="9">
        <f t="shared" si="0"/>
        <v>27790.014800000001</v>
      </c>
    </row>
    <row r="74" spans="2:9" x14ac:dyDescent="0.3">
      <c r="B74" s="5">
        <v>44861</v>
      </c>
      <c r="C74" s="5">
        <v>44861</v>
      </c>
      <c r="D74" s="6" t="s">
        <v>8</v>
      </c>
      <c r="E74" s="6" t="s">
        <v>8</v>
      </c>
      <c r="F74" s="7" t="s">
        <v>71</v>
      </c>
      <c r="G74" s="8">
        <v>9</v>
      </c>
      <c r="H74" s="9">
        <v>385.86</v>
      </c>
      <c r="I74" s="9">
        <f t="shared" si="0"/>
        <v>3472.7400000000002</v>
      </c>
    </row>
    <row r="75" spans="2:9" x14ac:dyDescent="0.3">
      <c r="B75" s="5">
        <v>45439</v>
      </c>
      <c r="C75" s="5">
        <v>45439</v>
      </c>
      <c r="D75" s="6" t="s">
        <v>8</v>
      </c>
      <c r="E75" s="6" t="s">
        <v>8</v>
      </c>
      <c r="F75" s="7" t="s">
        <v>72</v>
      </c>
      <c r="G75" s="8">
        <v>657</v>
      </c>
      <c r="H75" s="9">
        <v>1032.5</v>
      </c>
      <c r="I75" s="9">
        <f t="shared" si="0"/>
        <v>678352.5</v>
      </c>
    </row>
    <row r="76" spans="2:9" x14ac:dyDescent="0.3">
      <c r="B76" s="5">
        <v>45604</v>
      </c>
      <c r="C76" s="5">
        <v>45604</v>
      </c>
      <c r="D76" s="6" t="s">
        <v>8</v>
      </c>
      <c r="E76" s="6" t="s">
        <v>8</v>
      </c>
      <c r="F76" s="7" t="s">
        <v>73</v>
      </c>
      <c r="G76" s="8">
        <v>44</v>
      </c>
      <c r="H76" s="9">
        <v>82.6</v>
      </c>
      <c r="I76" s="9">
        <f t="shared" ref="I76:I147" si="1">G76*H76</f>
        <v>3634.3999999999996</v>
      </c>
    </row>
    <row r="77" spans="2:9" x14ac:dyDescent="0.3">
      <c r="B77" s="5">
        <v>45519</v>
      </c>
      <c r="C77" s="5">
        <v>45519</v>
      </c>
      <c r="D77" s="6" t="s">
        <v>8</v>
      </c>
      <c r="E77" s="6" t="s">
        <v>8</v>
      </c>
      <c r="F77" s="7" t="s">
        <v>74</v>
      </c>
      <c r="G77" s="8">
        <v>22</v>
      </c>
      <c r="H77" s="9">
        <v>371.7</v>
      </c>
      <c r="I77" s="9">
        <f t="shared" si="1"/>
        <v>8177.4</v>
      </c>
    </row>
    <row r="78" spans="2:9" x14ac:dyDescent="0.3">
      <c r="B78" s="5">
        <v>45604</v>
      </c>
      <c r="C78" s="5">
        <v>45604</v>
      </c>
      <c r="D78" s="6" t="s">
        <v>8</v>
      </c>
      <c r="E78" s="6" t="s">
        <v>8</v>
      </c>
      <c r="F78" s="7" t="s">
        <v>75</v>
      </c>
      <c r="G78" s="8">
        <v>466</v>
      </c>
      <c r="H78" s="9">
        <v>84.96</v>
      </c>
      <c r="I78" s="9">
        <f t="shared" si="1"/>
        <v>39591.360000000001</v>
      </c>
    </row>
    <row r="79" spans="2:9" x14ac:dyDescent="0.3">
      <c r="B79" s="5">
        <v>45604</v>
      </c>
      <c r="C79" s="5">
        <v>45604</v>
      </c>
      <c r="D79" s="6" t="s">
        <v>8</v>
      </c>
      <c r="E79" s="6" t="s">
        <v>8</v>
      </c>
      <c r="F79" s="7" t="s">
        <v>76</v>
      </c>
      <c r="G79" s="8">
        <v>4</v>
      </c>
      <c r="H79" s="9">
        <v>224.2</v>
      </c>
      <c r="I79" s="9">
        <f t="shared" si="1"/>
        <v>896.8</v>
      </c>
    </row>
    <row r="80" spans="2:9" x14ac:dyDescent="0.3">
      <c r="B80" s="5">
        <v>45253</v>
      </c>
      <c r="C80" s="5">
        <v>45253</v>
      </c>
      <c r="D80" s="6" t="s">
        <v>8</v>
      </c>
      <c r="E80" s="6" t="s">
        <v>8</v>
      </c>
      <c r="F80" s="7" t="s">
        <v>77</v>
      </c>
      <c r="G80" s="8">
        <v>12</v>
      </c>
      <c r="H80" s="9">
        <v>2500</v>
      </c>
      <c r="I80" s="9">
        <f t="shared" si="1"/>
        <v>30000</v>
      </c>
    </row>
    <row r="81" spans="2:9" x14ac:dyDescent="0.3">
      <c r="B81" s="5">
        <v>45132</v>
      </c>
      <c r="C81" s="5">
        <v>45132</v>
      </c>
      <c r="D81" s="6" t="s">
        <v>8</v>
      </c>
      <c r="E81" s="6" t="s">
        <v>8</v>
      </c>
      <c r="F81" s="7" t="s">
        <v>78</v>
      </c>
      <c r="G81" s="8">
        <v>4</v>
      </c>
      <c r="H81" s="9">
        <v>2799.9983999999999</v>
      </c>
      <c r="I81" s="9">
        <f t="shared" si="1"/>
        <v>11199.9936</v>
      </c>
    </row>
    <row r="82" spans="2:9" x14ac:dyDescent="0.3">
      <c r="B82" s="5">
        <v>44617</v>
      </c>
      <c r="C82" s="5">
        <v>44617</v>
      </c>
      <c r="D82" s="6" t="s">
        <v>8</v>
      </c>
      <c r="E82" s="6" t="s">
        <v>8</v>
      </c>
      <c r="F82" s="11" t="s">
        <v>79</v>
      </c>
      <c r="G82" s="8">
        <v>1</v>
      </c>
      <c r="H82" s="9">
        <v>1770</v>
      </c>
      <c r="I82" s="9">
        <f t="shared" si="1"/>
        <v>1770</v>
      </c>
    </row>
    <row r="83" spans="2:9" x14ac:dyDescent="0.3">
      <c r="B83" s="5">
        <v>44740</v>
      </c>
      <c r="C83" s="5">
        <v>44740</v>
      </c>
      <c r="D83" s="6" t="s">
        <v>8</v>
      </c>
      <c r="E83" s="6" t="s">
        <v>8</v>
      </c>
      <c r="F83" s="11" t="s">
        <v>80</v>
      </c>
      <c r="G83" s="12">
        <v>12</v>
      </c>
      <c r="H83" s="13">
        <v>920.4</v>
      </c>
      <c r="I83" s="9">
        <f t="shared" si="1"/>
        <v>11044.8</v>
      </c>
    </row>
    <row r="84" spans="2:9" x14ac:dyDescent="0.3">
      <c r="B84" s="5">
        <v>45253</v>
      </c>
      <c r="C84" s="5">
        <v>45253</v>
      </c>
      <c r="D84" s="6" t="s">
        <v>8</v>
      </c>
      <c r="E84" s="6" t="s">
        <v>8</v>
      </c>
      <c r="F84" s="11" t="s">
        <v>81</v>
      </c>
      <c r="G84" s="12">
        <v>9</v>
      </c>
      <c r="H84" s="13">
        <v>3500</v>
      </c>
      <c r="I84" s="9">
        <f t="shared" si="1"/>
        <v>31500</v>
      </c>
    </row>
    <row r="85" spans="2:9" x14ac:dyDescent="0.3">
      <c r="B85" s="5">
        <v>45274</v>
      </c>
      <c r="C85" s="5">
        <v>45274</v>
      </c>
      <c r="D85" s="6" t="s">
        <v>8</v>
      </c>
      <c r="E85" s="6" t="s">
        <v>8</v>
      </c>
      <c r="F85" s="11" t="s">
        <v>82</v>
      </c>
      <c r="G85" s="12">
        <v>12</v>
      </c>
      <c r="H85" s="13">
        <v>22320</v>
      </c>
      <c r="I85" s="9">
        <f t="shared" si="1"/>
        <v>267840</v>
      </c>
    </row>
    <row r="86" spans="2:9" x14ac:dyDescent="0.3">
      <c r="B86" s="5">
        <v>45413</v>
      </c>
      <c r="C86" s="5">
        <v>45413</v>
      </c>
      <c r="D86" s="6" t="s">
        <v>8</v>
      </c>
      <c r="E86" s="6" t="s">
        <v>8</v>
      </c>
      <c r="F86" s="11" t="s">
        <v>83</v>
      </c>
      <c r="G86" s="12">
        <v>15</v>
      </c>
      <c r="H86" s="13">
        <v>161.02000000000001</v>
      </c>
      <c r="I86" s="9">
        <f t="shared" si="1"/>
        <v>2415.3000000000002</v>
      </c>
    </row>
    <row r="87" spans="2:9" x14ac:dyDescent="0.3">
      <c r="B87" s="5">
        <v>45253</v>
      </c>
      <c r="C87" s="5">
        <v>45253</v>
      </c>
      <c r="D87" s="6" t="s">
        <v>8</v>
      </c>
      <c r="E87" s="6" t="s">
        <v>8</v>
      </c>
      <c r="F87" s="11" t="s">
        <v>84</v>
      </c>
      <c r="G87" s="12">
        <v>8</v>
      </c>
      <c r="H87" s="13">
        <v>2800</v>
      </c>
      <c r="I87" s="9">
        <f t="shared" si="1"/>
        <v>22400</v>
      </c>
    </row>
    <row r="88" spans="2:9" x14ac:dyDescent="0.3">
      <c r="B88" s="5">
        <v>44909</v>
      </c>
      <c r="C88" s="5">
        <v>44909</v>
      </c>
      <c r="D88" s="6" t="s">
        <v>8</v>
      </c>
      <c r="E88" s="6" t="s">
        <v>8</v>
      </c>
      <c r="F88" s="11" t="s">
        <v>85</v>
      </c>
      <c r="G88" s="12">
        <v>1</v>
      </c>
      <c r="H88" s="13">
        <v>3068</v>
      </c>
      <c r="I88" s="9">
        <f t="shared" si="1"/>
        <v>3068</v>
      </c>
    </row>
    <row r="89" spans="2:9" x14ac:dyDescent="0.3">
      <c r="B89" s="5">
        <v>44909</v>
      </c>
      <c r="C89" s="5">
        <v>44909</v>
      </c>
      <c r="D89" s="6" t="s">
        <v>8</v>
      </c>
      <c r="E89" s="6" t="s">
        <v>8</v>
      </c>
      <c r="F89" s="11" t="s">
        <v>86</v>
      </c>
      <c r="G89" s="12">
        <v>1</v>
      </c>
      <c r="H89" s="13">
        <v>708</v>
      </c>
      <c r="I89" s="9">
        <f t="shared" si="1"/>
        <v>708</v>
      </c>
    </row>
    <row r="90" spans="2:9" x14ac:dyDescent="0.3">
      <c r="B90" s="5">
        <v>45420</v>
      </c>
      <c r="C90" s="5">
        <v>45420</v>
      </c>
      <c r="D90" s="6" t="s">
        <v>8</v>
      </c>
      <c r="E90" s="6" t="s">
        <v>8</v>
      </c>
      <c r="F90" s="11" t="s">
        <v>87</v>
      </c>
      <c r="G90" s="12">
        <v>127</v>
      </c>
      <c r="H90" s="13">
        <v>189.98</v>
      </c>
      <c r="I90" s="9">
        <f t="shared" si="1"/>
        <v>24127.46</v>
      </c>
    </row>
    <row r="91" spans="2:9" x14ac:dyDescent="0.3">
      <c r="B91" s="5">
        <v>45420</v>
      </c>
      <c r="C91" s="5">
        <v>45420</v>
      </c>
      <c r="D91" s="6" t="s">
        <v>8</v>
      </c>
      <c r="E91" s="6" t="s">
        <v>8</v>
      </c>
      <c r="F91" s="11" t="s">
        <v>88</v>
      </c>
      <c r="G91" s="12">
        <v>2</v>
      </c>
      <c r="H91" s="13">
        <v>2284.48</v>
      </c>
      <c r="I91" s="9">
        <f t="shared" si="1"/>
        <v>4568.96</v>
      </c>
    </row>
    <row r="92" spans="2:9" x14ac:dyDescent="0.3">
      <c r="B92" s="5">
        <v>45439</v>
      </c>
      <c r="C92" s="5">
        <v>45439</v>
      </c>
      <c r="D92" s="6" t="s">
        <v>8</v>
      </c>
      <c r="E92" s="6" t="s">
        <v>8</v>
      </c>
      <c r="F92" s="11" t="s">
        <v>89</v>
      </c>
      <c r="G92" s="12">
        <v>75</v>
      </c>
      <c r="H92" s="13">
        <v>2124</v>
      </c>
      <c r="I92" s="9">
        <f t="shared" si="1"/>
        <v>159300</v>
      </c>
    </row>
    <row r="93" spans="2:9" x14ac:dyDescent="0.3">
      <c r="B93" s="5">
        <v>45604</v>
      </c>
      <c r="C93" s="5">
        <v>45604</v>
      </c>
      <c r="D93" s="6" t="s">
        <v>8</v>
      </c>
      <c r="E93" s="6" t="s">
        <v>8</v>
      </c>
      <c r="F93" s="11" t="s">
        <v>90</v>
      </c>
      <c r="G93" s="12">
        <v>3</v>
      </c>
      <c r="H93" s="13">
        <v>2472.1</v>
      </c>
      <c r="I93" s="9">
        <f t="shared" si="1"/>
        <v>7416.2999999999993</v>
      </c>
    </row>
    <row r="94" spans="2:9" x14ac:dyDescent="0.3">
      <c r="B94" s="5">
        <v>45562</v>
      </c>
      <c r="C94" s="5">
        <v>45562</v>
      </c>
      <c r="D94" s="6" t="s">
        <v>8</v>
      </c>
      <c r="E94" s="6" t="s">
        <v>8</v>
      </c>
      <c r="F94" s="11" t="s">
        <v>91</v>
      </c>
      <c r="G94" s="12">
        <v>7</v>
      </c>
      <c r="H94" s="13">
        <v>54150.2</v>
      </c>
      <c r="I94" s="9">
        <f t="shared" si="1"/>
        <v>379051.39999999997</v>
      </c>
    </row>
    <row r="95" spans="2:9" x14ac:dyDescent="0.3">
      <c r="B95" s="5">
        <v>45579</v>
      </c>
      <c r="C95" s="5">
        <v>45579</v>
      </c>
      <c r="D95" s="6" t="s">
        <v>8</v>
      </c>
      <c r="E95" s="6" t="s">
        <v>8</v>
      </c>
      <c r="F95" s="11" t="s">
        <v>92</v>
      </c>
      <c r="G95" s="12">
        <v>5</v>
      </c>
      <c r="H95" s="13">
        <v>23500</v>
      </c>
      <c r="I95" s="9">
        <f t="shared" si="1"/>
        <v>117500</v>
      </c>
    </row>
    <row r="96" spans="2:9" x14ac:dyDescent="0.3">
      <c r="B96" s="5">
        <v>45585</v>
      </c>
      <c r="C96" s="5">
        <v>45585</v>
      </c>
      <c r="D96" s="6" t="s">
        <v>8</v>
      </c>
      <c r="E96" s="6" t="s">
        <v>8</v>
      </c>
      <c r="F96" s="11" t="s">
        <v>93</v>
      </c>
      <c r="G96" s="12">
        <v>10</v>
      </c>
      <c r="H96" s="13">
        <v>54162</v>
      </c>
      <c r="I96" s="9">
        <f t="shared" si="1"/>
        <v>541620</v>
      </c>
    </row>
    <row r="97" spans="2:9" x14ac:dyDescent="0.3">
      <c r="B97" s="5">
        <v>45588</v>
      </c>
      <c r="C97" s="5">
        <v>45588</v>
      </c>
      <c r="D97" s="6" t="s">
        <v>8</v>
      </c>
      <c r="E97" s="6" t="s">
        <v>8</v>
      </c>
      <c r="F97" s="11" t="s">
        <v>94</v>
      </c>
      <c r="G97" s="12">
        <v>19</v>
      </c>
      <c r="H97" s="13">
        <v>30792.1</v>
      </c>
      <c r="I97" s="9">
        <f t="shared" si="1"/>
        <v>585049.9</v>
      </c>
    </row>
    <row r="98" spans="2:9" x14ac:dyDescent="0.3">
      <c r="B98" s="5">
        <v>45274</v>
      </c>
      <c r="C98" s="5">
        <v>45274</v>
      </c>
      <c r="D98" s="6" t="s">
        <v>8</v>
      </c>
      <c r="E98" s="6" t="s">
        <v>8</v>
      </c>
      <c r="F98" s="11" t="s">
        <v>95</v>
      </c>
      <c r="G98" s="12">
        <v>51</v>
      </c>
      <c r="H98" s="13">
        <v>2730</v>
      </c>
      <c r="I98" s="9">
        <f t="shared" si="1"/>
        <v>139230</v>
      </c>
    </row>
    <row r="99" spans="2:9" x14ac:dyDescent="0.3">
      <c r="B99" s="5">
        <v>45331</v>
      </c>
      <c r="C99" s="5">
        <v>45331</v>
      </c>
      <c r="D99" s="6" t="s">
        <v>8</v>
      </c>
      <c r="E99" s="6" t="s">
        <v>8</v>
      </c>
      <c r="F99" s="11" t="s">
        <v>96</v>
      </c>
      <c r="G99" s="12">
        <v>9</v>
      </c>
      <c r="H99" s="13">
        <v>4220</v>
      </c>
      <c r="I99" s="9">
        <f t="shared" si="1"/>
        <v>37980</v>
      </c>
    </row>
    <row r="100" spans="2:9" x14ac:dyDescent="0.3">
      <c r="B100" s="5">
        <v>45561</v>
      </c>
      <c r="C100" s="5">
        <v>45561</v>
      </c>
      <c r="D100" s="6" t="s">
        <v>8</v>
      </c>
      <c r="E100" s="6" t="s">
        <v>8</v>
      </c>
      <c r="F100" s="11" t="s">
        <v>97</v>
      </c>
      <c r="G100" s="12">
        <v>3</v>
      </c>
      <c r="H100" s="13">
        <v>4249.9942000000001</v>
      </c>
      <c r="I100" s="9">
        <f t="shared" si="1"/>
        <v>12749.982599999999</v>
      </c>
    </row>
    <row r="101" spans="2:9" x14ac:dyDescent="0.3">
      <c r="B101" s="5">
        <v>45208</v>
      </c>
      <c r="C101" s="5">
        <v>45208</v>
      </c>
      <c r="D101" s="6" t="s">
        <v>8</v>
      </c>
      <c r="E101" s="6" t="s">
        <v>8</v>
      </c>
      <c r="F101" s="11" t="s">
        <v>98</v>
      </c>
      <c r="G101" s="12">
        <v>276</v>
      </c>
      <c r="H101" s="13">
        <v>30</v>
      </c>
      <c r="I101" s="9">
        <f t="shared" si="1"/>
        <v>8280</v>
      </c>
    </row>
    <row r="102" spans="2:9" x14ac:dyDescent="0.3">
      <c r="B102" s="5">
        <v>44944</v>
      </c>
      <c r="C102" s="5">
        <v>44944</v>
      </c>
      <c r="D102" s="6" t="s">
        <v>8</v>
      </c>
      <c r="E102" s="6" t="s">
        <v>8</v>
      </c>
      <c r="F102" s="11" t="s">
        <v>99</v>
      </c>
      <c r="G102" s="12">
        <v>1570</v>
      </c>
      <c r="H102" s="13">
        <v>5.8882000000000003</v>
      </c>
      <c r="I102" s="9">
        <f t="shared" si="1"/>
        <v>9244.4740000000002</v>
      </c>
    </row>
    <row r="103" spans="2:9" x14ac:dyDescent="0.3">
      <c r="B103" s="5">
        <v>44944</v>
      </c>
      <c r="C103" s="5">
        <v>44944</v>
      </c>
      <c r="D103" s="6" t="s">
        <v>8</v>
      </c>
      <c r="E103" s="6" t="s">
        <v>8</v>
      </c>
      <c r="F103" s="11" t="s">
        <v>100</v>
      </c>
      <c r="G103" s="12">
        <v>24</v>
      </c>
      <c r="H103" s="13">
        <v>78.977400000000003</v>
      </c>
      <c r="I103" s="9">
        <f t="shared" si="1"/>
        <v>1895.4576000000002</v>
      </c>
    </row>
    <row r="104" spans="2:9" x14ac:dyDescent="0.3">
      <c r="B104" s="5">
        <v>44944</v>
      </c>
      <c r="C104" s="5">
        <v>44944</v>
      </c>
      <c r="D104" s="6" t="s">
        <v>8</v>
      </c>
      <c r="E104" s="6" t="s">
        <v>8</v>
      </c>
      <c r="F104" s="11" t="s">
        <v>101</v>
      </c>
      <c r="G104" s="12">
        <v>284</v>
      </c>
      <c r="H104" s="13">
        <v>17.11</v>
      </c>
      <c r="I104" s="9">
        <f t="shared" si="1"/>
        <v>4859.24</v>
      </c>
    </row>
    <row r="105" spans="2:9" x14ac:dyDescent="0.3">
      <c r="B105" s="5">
        <v>44944</v>
      </c>
      <c r="C105" s="5">
        <v>44944</v>
      </c>
      <c r="D105" s="6" t="s">
        <v>8</v>
      </c>
      <c r="E105" s="6" t="s">
        <v>8</v>
      </c>
      <c r="F105" s="11" t="s">
        <v>102</v>
      </c>
      <c r="G105" s="12">
        <v>24</v>
      </c>
      <c r="H105" s="13">
        <v>25.566600000000001</v>
      </c>
      <c r="I105" s="9">
        <f t="shared" si="1"/>
        <v>613.59840000000008</v>
      </c>
    </row>
    <row r="106" spans="2:9" x14ac:dyDescent="0.3">
      <c r="B106" s="5">
        <v>44944</v>
      </c>
      <c r="C106" s="5">
        <v>44944</v>
      </c>
      <c r="D106" s="6" t="s">
        <v>8</v>
      </c>
      <c r="E106" s="6" t="s">
        <v>8</v>
      </c>
      <c r="F106" s="11" t="s">
        <v>103</v>
      </c>
      <c r="G106" s="12">
        <v>21</v>
      </c>
      <c r="H106" s="13">
        <v>68.44</v>
      </c>
      <c r="I106" s="9">
        <f t="shared" si="1"/>
        <v>1437.24</v>
      </c>
    </row>
    <row r="107" spans="2:9" x14ac:dyDescent="0.3">
      <c r="B107" s="5">
        <v>45562</v>
      </c>
      <c r="C107" s="5">
        <v>45562</v>
      </c>
      <c r="D107" s="6" t="s">
        <v>8</v>
      </c>
      <c r="E107" s="6" t="s">
        <v>8</v>
      </c>
      <c r="F107" s="11" t="s">
        <v>104</v>
      </c>
      <c r="G107" s="12">
        <v>29</v>
      </c>
      <c r="H107" s="13">
        <v>375</v>
      </c>
      <c r="I107" s="9">
        <f t="shared" si="1"/>
        <v>10875</v>
      </c>
    </row>
    <row r="108" spans="2:9" x14ac:dyDescent="0.3">
      <c r="B108" s="5">
        <v>44944</v>
      </c>
      <c r="C108" s="5">
        <v>44944</v>
      </c>
      <c r="D108" s="6" t="s">
        <v>8</v>
      </c>
      <c r="E108" s="6" t="s">
        <v>8</v>
      </c>
      <c r="F108" s="11" t="s">
        <v>105</v>
      </c>
      <c r="G108" s="12">
        <v>458</v>
      </c>
      <c r="H108" s="13">
        <v>9.6764916999999997</v>
      </c>
      <c r="I108" s="9">
        <f t="shared" si="1"/>
        <v>4431.8331986000003</v>
      </c>
    </row>
    <row r="109" spans="2:9" x14ac:dyDescent="0.3">
      <c r="B109" s="5">
        <v>44944</v>
      </c>
      <c r="C109" s="5">
        <v>44944</v>
      </c>
      <c r="D109" s="6" t="s">
        <v>8</v>
      </c>
      <c r="E109" s="6" t="s">
        <v>8</v>
      </c>
      <c r="F109" s="11" t="s">
        <v>106</v>
      </c>
      <c r="G109" s="12">
        <v>151</v>
      </c>
      <c r="H109" s="13">
        <v>47.2</v>
      </c>
      <c r="I109" s="9">
        <f t="shared" si="1"/>
        <v>7127.2000000000007</v>
      </c>
    </row>
    <row r="110" spans="2:9" x14ac:dyDescent="0.3">
      <c r="B110" s="5">
        <v>44944</v>
      </c>
      <c r="C110" s="5">
        <v>44944</v>
      </c>
      <c r="D110" s="6" t="s">
        <v>8</v>
      </c>
      <c r="E110" s="6" t="s">
        <v>8</v>
      </c>
      <c r="F110" s="11" t="s">
        <v>107</v>
      </c>
      <c r="G110" s="12">
        <v>5</v>
      </c>
      <c r="H110" s="13">
        <v>194.7</v>
      </c>
      <c r="I110" s="9">
        <f t="shared" si="1"/>
        <v>973.5</v>
      </c>
    </row>
    <row r="111" spans="2:9" x14ac:dyDescent="0.3">
      <c r="B111" s="5">
        <v>44944</v>
      </c>
      <c r="C111" s="5">
        <v>44944</v>
      </c>
      <c r="D111" s="6" t="s">
        <v>8</v>
      </c>
      <c r="E111" s="6" t="s">
        <v>8</v>
      </c>
      <c r="F111" s="11" t="s">
        <v>108</v>
      </c>
      <c r="G111" s="12">
        <v>2</v>
      </c>
      <c r="H111" s="13">
        <v>277.3</v>
      </c>
      <c r="I111" s="9">
        <f t="shared" si="1"/>
        <v>554.6</v>
      </c>
    </row>
    <row r="112" spans="2:9" x14ac:dyDescent="0.3">
      <c r="B112" s="5">
        <v>44944</v>
      </c>
      <c r="C112" s="5">
        <v>44944</v>
      </c>
      <c r="D112" s="6" t="s">
        <v>8</v>
      </c>
      <c r="E112" s="6" t="s">
        <v>8</v>
      </c>
      <c r="F112" s="11" t="s">
        <v>109</v>
      </c>
      <c r="G112" s="12">
        <v>6</v>
      </c>
      <c r="H112" s="13">
        <v>310.33999999999997</v>
      </c>
      <c r="I112" s="9">
        <f t="shared" si="1"/>
        <v>1862.04</v>
      </c>
    </row>
    <row r="113" spans="2:9" x14ac:dyDescent="0.3">
      <c r="B113" s="5">
        <v>44974</v>
      </c>
      <c r="C113" s="5">
        <v>44974</v>
      </c>
      <c r="D113" s="6" t="s">
        <v>8</v>
      </c>
      <c r="E113" s="6" t="s">
        <v>8</v>
      </c>
      <c r="F113" s="11" t="s">
        <v>110</v>
      </c>
      <c r="G113" s="12">
        <f>8+33</f>
        <v>41</v>
      </c>
      <c r="H113" s="13">
        <v>1950</v>
      </c>
      <c r="I113" s="9">
        <f t="shared" si="1"/>
        <v>79950</v>
      </c>
    </row>
    <row r="114" spans="2:9" x14ac:dyDescent="0.3">
      <c r="B114" s="5">
        <v>45420</v>
      </c>
      <c r="C114" s="5">
        <v>45420</v>
      </c>
      <c r="D114" s="6" t="s">
        <v>8</v>
      </c>
      <c r="E114" s="6" t="s">
        <v>8</v>
      </c>
      <c r="F114" s="11" t="s">
        <v>111</v>
      </c>
      <c r="G114" s="12">
        <v>507</v>
      </c>
      <c r="H114" s="13">
        <v>450</v>
      </c>
      <c r="I114" s="9">
        <f t="shared" si="1"/>
        <v>228150</v>
      </c>
    </row>
    <row r="115" spans="2:9" x14ac:dyDescent="0.3">
      <c r="B115" s="5">
        <v>45420</v>
      </c>
      <c r="C115" s="5">
        <v>45420</v>
      </c>
      <c r="D115" s="6" t="s">
        <v>8</v>
      </c>
      <c r="E115" s="6" t="s">
        <v>8</v>
      </c>
      <c r="F115" s="11" t="s">
        <v>112</v>
      </c>
      <c r="G115" s="12">
        <v>141</v>
      </c>
      <c r="H115" s="13">
        <v>1265</v>
      </c>
      <c r="I115" s="9">
        <f t="shared" si="1"/>
        <v>178365</v>
      </c>
    </row>
    <row r="116" spans="2:9" x14ac:dyDescent="0.3">
      <c r="B116" s="5">
        <v>45253</v>
      </c>
      <c r="C116" s="5">
        <v>45253</v>
      </c>
      <c r="D116" s="6" t="s">
        <v>8</v>
      </c>
      <c r="E116" s="6" t="s">
        <v>8</v>
      </c>
      <c r="F116" s="11" t="s">
        <v>113</v>
      </c>
      <c r="G116" s="12">
        <v>116</v>
      </c>
      <c r="H116" s="13">
        <v>750</v>
      </c>
      <c r="I116" s="9">
        <f t="shared" si="1"/>
        <v>87000</v>
      </c>
    </row>
    <row r="117" spans="2:9" x14ac:dyDescent="0.3">
      <c r="B117" s="5">
        <v>45082</v>
      </c>
      <c r="C117" s="5">
        <v>45082</v>
      </c>
      <c r="D117" s="6" t="s">
        <v>8</v>
      </c>
      <c r="E117" s="6" t="s">
        <v>8</v>
      </c>
      <c r="F117" s="11" t="s">
        <v>114</v>
      </c>
      <c r="G117" s="12">
        <v>14</v>
      </c>
      <c r="H117" s="13">
        <v>1099.9960000000001</v>
      </c>
      <c r="I117" s="9">
        <f t="shared" si="1"/>
        <v>15399.944000000001</v>
      </c>
    </row>
    <row r="118" spans="2:9" x14ac:dyDescent="0.3">
      <c r="B118" s="5"/>
      <c r="C118" s="5"/>
      <c r="D118" s="6" t="s">
        <v>8</v>
      </c>
      <c r="E118" s="6" t="s">
        <v>8</v>
      </c>
      <c r="F118" s="11" t="s">
        <v>115</v>
      </c>
      <c r="G118" s="12">
        <v>55</v>
      </c>
      <c r="H118" s="13">
        <v>2200</v>
      </c>
      <c r="I118" s="9">
        <f t="shared" si="1"/>
        <v>121000</v>
      </c>
    </row>
    <row r="119" spans="2:9" x14ac:dyDescent="0.3">
      <c r="B119" s="5">
        <v>45041</v>
      </c>
      <c r="C119" s="5">
        <v>45041</v>
      </c>
      <c r="D119" s="6" t="s">
        <v>8</v>
      </c>
      <c r="E119" s="6" t="s">
        <v>8</v>
      </c>
      <c r="F119" s="11" t="s">
        <v>116</v>
      </c>
      <c r="G119" s="12">
        <v>6</v>
      </c>
      <c r="H119" s="13">
        <v>7999.9985699999997</v>
      </c>
      <c r="I119" s="9">
        <f t="shared" si="1"/>
        <v>47999.991419999998</v>
      </c>
    </row>
    <row r="120" spans="2:9" x14ac:dyDescent="0.3">
      <c r="B120" s="5">
        <v>45041</v>
      </c>
      <c r="C120" s="5">
        <v>45041</v>
      </c>
      <c r="D120" s="6" t="s">
        <v>8</v>
      </c>
      <c r="E120" s="6" t="s">
        <v>8</v>
      </c>
      <c r="F120" s="11" t="s">
        <v>117</v>
      </c>
      <c r="G120" s="12">
        <v>3</v>
      </c>
      <c r="H120" s="13">
        <v>2402.94</v>
      </c>
      <c r="I120" s="9">
        <f t="shared" si="1"/>
        <v>7208.82</v>
      </c>
    </row>
    <row r="121" spans="2:9" x14ac:dyDescent="0.3">
      <c r="B121" s="5">
        <v>45163</v>
      </c>
      <c r="C121" s="5">
        <v>45163</v>
      </c>
      <c r="D121" s="6" t="s">
        <v>8</v>
      </c>
      <c r="E121" s="6" t="s">
        <v>8</v>
      </c>
      <c r="F121" s="11" t="s">
        <v>118</v>
      </c>
      <c r="G121" s="12">
        <v>3121</v>
      </c>
      <c r="H121" s="13">
        <v>11.21</v>
      </c>
      <c r="I121" s="9">
        <f t="shared" si="1"/>
        <v>34986.410000000003</v>
      </c>
    </row>
    <row r="122" spans="2:9" x14ac:dyDescent="0.3">
      <c r="B122" s="5">
        <v>45439</v>
      </c>
      <c r="C122" s="5">
        <v>45439</v>
      </c>
      <c r="D122" s="6" t="s">
        <v>8</v>
      </c>
      <c r="E122" s="6" t="s">
        <v>8</v>
      </c>
      <c r="F122" s="11" t="s">
        <v>119</v>
      </c>
      <c r="G122" s="12">
        <v>18</v>
      </c>
      <c r="H122" s="13">
        <v>2183</v>
      </c>
      <c r="I122" s="9">
        <f t="shared" si="1"/>
        <v>39294</v>
      </c>
    </row>
    <row r="123" spans="2:9" x14ac:dyDescent="0.3">
      <c r="B123" s="5">
        <v>45054</v>
      </c>
      <c r="C123" s="5">
        <v>45054</v>
      </c>
      <c r="D123" s="6" t="s">
        <v>8</v>
      </c>
      <c r="E123" s="6" t="s">
        <v>8</v>
      </c>
      <c r="F123" s="11" t="s">
        <v>120</v>
      </c>
      <c r="G123" s="12">
        <v>6</v>
      </c>
      <c r="H123" s="13">
        <v>120.36</v>
      </c>
      <c r="I123" s="9">
        <f t="shared" si="1"/>
        <v>722.16</v>
      </c>
    </row>
    <row r="124" spans="2:9" x14ac:dyDescent="0.3">
      <c r="B124" s="5">
        <v>45576</v>
      </c>
      <c r="C124" s="5">
        <v>45576</v>
      </c>
      <c r="D124" s="6" t="s">
        <v>8</v>
      </c>
      <c r="E124" s="6" t="s">
        <v>8</v>
      </c>
      <c r="F124" s="11" t="s">
        <v>121</v>
      </c>
      <c r="G124" s="12">
        <v>7</v>
      </c>
      <c r="H124" s="13">
        <v>125.9532</v>
      </c>
      <c r="I124" s="9">
        <f t="shared" si="1"/>
        <v>881.67239999999993</v>
      </c>
    </row>
    <row r="125" spans="2:9" x14ac:dyDescent="0.3">
      <c r="B125" s="5">
        <v>45576</v>
      </c>
      <c r="C125" s="5">
        <v>45576</v>
      </c>
      <c r="D125" s="6" t="s">
        <v>8</v>
      </c>
      <c r="E125" s="6" t="s">
        <v>8</v>
      </c>
      <c r="F125" s="11" t="s">
        <v>122</v>
      </c>
      <c r="G125" s="12">
        <v>23</v>
      </c>
      <c r="H125" s="13">
        <v>2703.1439999999998</v>
      </c>
      <c r="I125" s="9">
        <f t="shared" si="1"/>
        <v>62172.311999999998</v>
      </c>
    </row>
    <row r="126" spans="2:9" x14ac:dyDescent="0.3">
      <c r="B126" s="5">
        <v>45576</v>
      </c>
      <c r="C126" s="5">
        <v>45576</v>
      </c>
      <c r="D126" s="6" t="s">
        <v>8</v>
      </c>
      <c r="E126" s="6" t="s">
        <v>8</v>
      </c>
      <c r="F126" s="11" t="s">
        <v>123</v>
      </c>
      <c r="G126" s="12">
        <v>3</v>
      </c>
      <c r="H126" s="13">
        <v>2277.9899999999998</v>
      </c>
      <c r="I126" s="9">
        <f t="shared" si="1"/>
        <v>6833.9699999999993</v>
      </c>
    </row>
    <row r="127" spans="2:9" x14ac:dyDescent="0.3">
      <c r="B127" s="5">
        <v>45576</v>
      </c>
      <c r="C127" s="5">
        <v>45576</v>
      </c>
      <c r="D127" s="6" t="s">
        <v>8</v>
      </c>
      <c r="E127" s="6" t="s">
        <v>8</v>
      </c>
      <c r="F127" s="11" t="s">
        <v>124</v>
      </c>
      <c r="G127" s="12">
        <v>8</v>
      </c>
      <c r="H127" s="13">
        <v>2277.9899999999998</v>
      </c>
      <c r="I127" s="9">
        <f t="shared" si="1"/>
        <v>18223.919999999998</v>
      </c>
    </row>
    <row r="128" spans="2:9" x14ac:dyDescent="0.3">
      <c r="B128" s="5">
        <v>45576</v>
      </c>
      <c r="C128" s="5">
        <v>45576</v>
      </c>
      <c r="D128" s="6" t="s">
        <v>8</v>
      </c>
      <c r="E128" s="6" t="s">
        <v>8</v>
      </c>
      <c r="F128" s="11" t="s">
        <v>125</v>
      </c>
      <c r="G128" s="12">
        <v>4</v>
      </c>
      <c r="H128" s="13">
        <v>321.98660000000001</v>
      </c>
      <c r="I128" s="9">
        <f t="shared" si="1"/>
        <v>1287.9464</v>
      </c>
    </row>
    <row r="129" spans="2:9" x14ac:dyDescent="0.3">
      <c r="B129" s="5">
        <v>45576</v>
      </c>
      <c r="C129" s="5">
        <v>45576</v>
      </c>
      <c r="D129" s="6" t="s">
        <v>8</v>
      </c>
      <c r="E129" s="6" t="s">
        <v>8</v>
      </c>
      <c r="F129" s="11" t="s">
        <v>126</v>
      </c>
      <c r="G129" s="12">
        <v>4</v>
      </c>
      <c r="H129" s="13">
        <v>252.67339999999999</v>
      </c>
      <c r="I129" s="9">
        <f t="shared" si="1"/>
        <v>1010.6935999999999</v>
      </c>
    </row>
    <row r="130" spans="2:9" x14ac:dyDescent="0.3">
      <c r="B130" s="5">
        <v>45576</v>
      </c>
      <c r="C130" s="5">
        <v>45576</v>
      </c>
      <c r="D130" s="6" t="s">
        <v>8</v>
      </c>
      <c r="E130" s="6" t="s">
        <v>8</v>
      </c>
      <c r="F130" s="11" t="s">
        <v>127</v>
      </c>
      <c r="G130" s="12">
        <v>9</v>
      </c>
      <c r="H130" s="13">
        <v>201.15799999999999</v>
      </c>
      <c r="I130" s="9">
        <f t="shared" si="1"/>
        <v>1810.4219999999998</v>
      </c>
    </row>
    <row r="131" spans="2:9" x14ac:dyDescent="0.3">
      <c r="B131" s="5">
        <v>45576</v>
      </c>
      <c r="C131" s="5">
        <v>45576</v>
      </c>
      <c r="D131" s="6" t="s">
        <v>8</v>
      </c>
      <c r="E131" s="6" t="s">
        <v>8</v>
      </c>
      <c r="F131" s="11" t="s">
        <v>128</v>
      </c>
      <c r="G131" s="12">
        <v>8</v>
      </c>
      <c r="H131" s="13">
        <v>272</v>
      </c>
      <c r="I131" s="9">
        <f t="shared" si="1"/>
        <v>2176</v>
      </c>
    </row>
    <row r="132" spans="2:9" x14ac:dyDescent="0.3">
      <c r="B132" s="5">
        <v>45562</v>
      </c>
      <c r="C132" s="5">
        <v>45562</v>
      </c>
      <c r="D132" s="6" t="s">
        <v>8</v>
      </c>
      <c r="E132" s="6" t="s">
        <v>8</v>
      </c>
      <c r="F132" s="11" t="s">
        <v>129</v>
      </c>
      <c r="G132" s="12">
        <v>19</v>
      </c>
      <c r="H132" s="13">
        <v>679.99</v>
      </c>
      <c r="I132" s="9">
        <f t="shared" si="1"/>
        <v>12919.81</v>
      </c>
    </row>
    <row r="133" spans="2:9" x14ac:dyDescent="0.3">
      <c r="B133" s="5">
        <v>45253</v>
      </c>
      <c r="C133" s="5">
        <v>45253</v>
      </c>
      <c r="D133" s="6" t="s">
        <v>8</v>
      </c>
      <c r="E133" s="6" t="s">
        <v>8</v>
      </c>
      <c r="F133" s="11" t="s">
        <v>130</v>
      </c>
      <c r="G133" s="12">
        <v>2</v>
      </c>
      <c r="H133" s="13">
        <v>3500</v>
      </c>
      <c r="I133" s="9">
        <f t="shared" si="1"/>
        <v>7000</v>
      </c>
    </row>
    <row r="134" spans="2:9" x14ac:dyDescent="0.3">
      <c r="B134" s="5">
        <v>45575</v>
      </c>
      <c r="C134" s="5">
        <v>45575</v>
      </c>
      <c r="D134" s="6" t="s">
        <v>8</v>
      </c>
      <c r="E134" s="6" t="s">
        <v>8</v>
      </c>
      <c r="F134" s="11" t="s">
        <v>131</v>
      </c>
      <c r="G134" s="12">
        <v>204</v>
      </c>
      <c r="H134" s="13">
        <v>2832</v>
      </c>
      <c r="I134" s="9">
        <f t="shared" si="1"/>
        <v>577728</v>
      </c>
    </row>
    <row r="135" spans="2:9" x14ac:dyDescent="0.3">
      <c r="B135" s="5">
        <v>45575</v>
      </c>
      <c r="C135" s="5">
        <v>45575</v>
      </c>
      <c r="D135" s="6" t="s">
        <v>8</v>
      </c>
      <c r="E135" s="6" t="s">
        <v>8</v>
      </c>
      <c r="F135" s="11" t="s">
        <v>132</v>
      </c>
      <c r="G135" s="12">
        <v>143</v>
      </c>
      <c r="H135" s="13">
        <v>2832</v>
      </c>
      <c r="I135" s="9">
        <f t="shared" si="1"/>
        <v>404976</v>
      </c>
    </row>
    <row r="136" spans="2:9" x14ac:dyDescent="0.3">
      <c r="B136" s="5">
        <v>45217</v>
      </c>
      <c r="C136" s="5">
        <v>45217</v>
      </c>
      <c r="D136" s="6" t="s">
        <v>8</v>
      </c>
      <c r="E136" s="6" t="s">
        <v>8</v>
      </c>
      <c r="F136" s="11" t="s">
        <v>133</v>
      </c>
      <c r="G136" s="12">
        <v>4</v>
      </c>
      <c r="H136" s="13">
        <v>2849.4</v>
      </c>
      <c r="I136" s="9">
        <f t="shared" si="1"/>
        <v>11397.6</v>
      </c>
    </row>
    <row r="137" spans="2:9" x14ac:dyDescent="0.3">
      <c r="B137" s="5">
        <v>45217</v>
      </c>
      <c r="C137" s="5">
        <v>45217</v>
      </c>
      <c r="D137" s="6" t="s">
        <v>8</v>
      </c>
      <c r="E137" s="6" t="s">
        <v>8</v>
      </c>
      <c r="F137" s="11" t="s">
        <v>134</v>
      </c>
      <c r="G137" s="12">
        <v>1</v>
      </c>
      <c r="H137" s="13">
        <v>2849.4</v>
      </c>
      <c r="I137" s="9">
        <f t="shared" si="1"/>
        <v>2849.4</v>
      </c>
    </row>
    <row r="138" spans="2:9" x14ac:dyDescent="0.3">
      <c r="B138" s="5">
        <v>45217</v>
      </c>
      <c r="C138" s="5">
        <v>45217</v>
      </c>
      <c r="D138" s="6" t="s">
        <v>8</v>
      </c>
      <c r="E138" s="6" t="s">
        <v>8</v>
      </c>
      <c r="F138" s="11" t="s">
        <v>135</v>
      </c>
      <c r="G138" s="12">
        <v>3</v>
      </c>
      <c r="H138" s="13">
        <v>2849.4</v>
      </c>
      <c r="I138" s="9">
        <f t="shared" si="1"/>
        <v>8548.2000000000007</v>
      </c>
    </row>
    <row r="139" spans="2:9" x14ac:dyDescent="0.3">
      <c r="B139" s="5">
        <v>45217</v>
      </c>
      <c r="C139" s="5">
        <v>45217</v>
      </c>
      <c r="D139" s="6" t="s">
        <v>8</v>
      </c>
      <c r="E139" s="6" t="s">
        <v>8</v>
      </c>
      <c r="F139" s="11" t="s">
        <v>136</v>
      </c>
      <c r="G139" s="12">
        <v>8</v>
      </c>
      <c r="H139" s="13">
        <v>2849.4</v>
      </c>
      <c r="I139" s="9">
        <f t="shared" si="1"/>
        <v>22795.200000000001</v>
      </c>
    </row>
    <row r="140" spans="2:9" x14ac:dyDescent="0.3">
      <c r="B140" s="5">
        <v>45217</v>
      </c>
      <c r="C140" s="5">
        <v>45217</v>
      </c>
      <c r="D140" s="6" t="s">
        <v>8</v>
      </c>
      <c r="E140" s="6" t="s">
        <v>8</v>
      </c>
      <c r="F140" s="11" t="s">
        <v>137</v>
      </c>
      <c r="G140" s="12">
        <v>25</v>
      </c>
      <c r="H140" s="13">
        <v>2849.4</v>
      </c>
      <c r="I140" s="9">
        <f t="shared" si="1"/>
        <v>71235</v>
      </c>
    </row>
    <row r="141" spans="2:9" x14ac:dyDescent="0.3">
      <c r="B141" s="5">
        <v>45405</v>
      </c>
      <c r="C141" s="5">
        <v>45405</v>
      </c>
      <c r="D141" s="6" t="s">
        <v>8</v>
      </c>
      <c r="E141" s="6" t="s">
        <v>8</v>
      </c>
      <c r="F141" s="11" t="s">
        <v>138</v>
      </c>
      <c r="G141" s="12">
        <v>99</v>
      </c>
      <c r="H141" s="13">
        <v>3250</v>
      </c>
      <c r="I141" s="9">
        <f t="shared" si="1"/>
        <v>321750</v>
      </c>
    </row>
    <row r="142" spans="2:9" x14ac:dyDescent="0.3">
      <c r="B142" s="5">
        <v>45405</v>
      </c>
      <c r="C142" s="5">
        <v>45405</v>
      </c>
      <c r="D142" s="6" t="s">
        <v>8</v>
      </c>
      <c r="E142" s="6" t="s">
        <v>8</v>
      </c>
      <c r="F142" s="11" t="s">
        <v>139</v>
      </c>
      <c r="G142" s="12">
        <v>88</v>
      </c>
      <c r="H142" s="13">
        <v>3250</v>
      </c>
      <c r="I142" s="9">
        <f t="shared" si="1"/>
        <v>286000</v>
      </c>
    </row>
    <row r="143" spans="2:9" x14ac:dyDescent="0.3">
      <c r="B143" s="5">
        <v>45405</v>
      </c>
      <c r="C143" s="5">
        <v>45405</v>
      </c>
      <c r="D143" s="6" t="s">
        <v>8</v>
      </c>
      <c r="E143" s="6" t="s">
        <v>8</v>
      </c>
      <c r="F143" s="11" t="s">
        <v>140</v>
      </c>
      <c r="G143" s="12">
        <v>3</v>
      </c>
      <c r="H143" s="13">
        <v>3250</v>
      </c>
      <c r="I143" s="9">
        <f t="shared" si="1"/>
        <v>9750</v>
      </c>
    </row>
    <row r="144" spans="2:9" x14ac:dyDescent="0.3">
      <c r="B144" s="5">
        <v>45405</v>
      </c>
      <c r="C144" s="5">
        <v>45405</v>
      </c>
      <c r="D144" s="6" t="s">
        <v>8</v>
      </c>
      <c r="E144" s="6" t="s">
        <v>8</v>
      </c>
      <c r="F144" s="11" t="s">
        <v>141</v>
      </c>
      <c r="G144" s="12">
        <v>84</v>
      </c>
      <c r="H144" s="13">
        <v>3250</v>
      </c>
      <c r="I144" s="9">
        <f t="shared" si="1"/>
        <v>273000</v>
      </c>
    </row>
    <row r="145" spans="2:9" x14ac:dyDescent="0.3">
      <c r="B145" s="5">
        <v>45217</v>
      </c>
      <c r="C145" s="5">
        <v>45217</v>
      </c>
      <c r="D145" s="6" t="s">
        <v>8</v>
      </c>
      <c r="E145" s="6" t="s">
        <v>8</v>
      </c>
      <c r="F145" s="11" t="s">
        <v>142</v>
      </c>
      <c r="G145" s="12">
        <v>2</v>
      </c>
      <c r="H145" s="13">
        <v>2849.4</v>
      </c>
      <c r="I145" s="9">
        <f t="shared" si="1"/>
        <v>5698.8</v>
      </c>
    </row>
    <row r="146" spans="2:9" x14ac:dyDescent="0.3">
      <c r="B146" s="5">
        <v>45517</v>
      </c>
      <c r="C146" s="5">
        <v>45517</v>
      </c>
      <c r="D146" s="6" t="s">
        <v>8</v>
      </c>
      <c r="E146" s="6" t="s">
        <v>8</v>
      </c>
      <c r="F146" s="11" t="s">
        <v>143</v>
      </c>
      <c r="G146" s="12">
        <v>4</v>
      </c>
      <c r="H146" s="13">
        <v>7552</v>
      </c>
      <c r="I146" s="9">
        <f t="shared" si="1"/>
        <v>30208</v>
      </c>
    </row>
    <row r="147" spans="2:9" x14ac:dyDescent="0.3">
      <c r="B147" s="5">
        <v>45201</v>
      </c>
      <c r="C147" s="5">
        <v>45201</v>
      </c>
      <c r="D147" s="6" t="s">
        <v>8</v>
      </c>
      <c r="E147" s="6" t="s">
        <v>8</v>
      </c>
      <c r="F147" s="11" t="s">
        <v>144</v>
      </c>
      <c r="G147" s="12">
        <v>29</v>
      </c>
      <c r="H147" s="13">
        <v>5841.12</v>
      </c>
      <c r="I147" s="9">
        <f t="shared" si="1"/>
        <v>169392.48</v>
      </c>
    </row>
    <row r="148" spans="2:9" x14ac:dyDescent="0.3">
      <c r="B148" s="5">
        <v>44981</v>
      </c>
      <c r="C148" s="5">
        <v>44981</v>
      </c>
      <c r="D148" s="6" t="s">
        <v>8</v>
      </c>
      <c r="E148" s="6" t="s">
        <v>8</v>
      </c>
      <c r="F148" s="11" t="s">
        <v>145</v>
      </c>
      <c r="G148" s="12">
        <v>81</v>
      </c>
      <c r="H148" s="13">
        <v>4075.09458</v>
      </c>
      <c r="I148" s="9">
        <f t="shared" ref="I148:I184" si="2">G148*H148</f>
        <v>330082.66097999999</v>
      </c>
    </row>
    <row r="149" spans="2:9" x14ac:dyDescent="0.3">
      <c r="B149" s="5">
        <v>44981</v>
      </c>
      <c r="C149" s="5">
        <v>44981</v>
      </c>
      <c r="D149" s="6" t="s">
        <v>8</v>
      </c>
      <c r="E149" s="6" t="s">
        <v>8</v>
      </c>
      <c r="F149" s="11" t="s">
        <v>146</v>
      </c>
      <c r="G149" s="12">
        <v>3</v>
      </c>
      <c r="H149" s="13">
        <v>8496</v>
      </c>
      <c r="I149" s="9">
        <f t="shared" si="2"/>
        <v>25488</v>
      </c>
    </row>
    <row r="150" spans="2:9" x14ac:dyDescent="0.3">
      <c r="B150" s="5">
        <v>45253</v>
      </c>
      <c r="C150" s="5">
        <v>45253</v>
      </c>
      <c r="D150" s="6" t="s">
        <v>8</v>
      </c>
      <c r="E150" s="6" t="s">
        <v>8</v>
      </c>
      <c r="F150" s="11" t="s">
        <v>147</v>
      </c>
      <c r="G150" s="12">
        <v>1</v>
      </c>
      <c r="H150" s="13">
        <v>15340</v>
      </c>
      <c r="I150" s="9">
        <f t="shared" si="2"/>
        <v>15340</v>
      </c>
    </row>
    <row r="151" spans="2:9" x14ac:dyDescent="0.3">
      <c r="B151" s="5">
        <v>45118</v>
      </c>
      <c r="C151" s="5">
        <v>45118</v>
      </c>
      <c r="D151" s="6" t="s">
        <v>8</v>
      </c>
      <c r="E151" s="6" t="s">
        <v>8</v>
      </c>
      <c r="F151" s="11" t="s">
        <v>148</v>
      </c>
      <c r="G151" s="12">
        <v>1</v>
      </c>
      <c r="H151" s="13">
        <v>23600</v>
      </c>
      <c r="I151" s="9">
        <f t="shared" si="2"/>
        <v>23600</v>
      </c>
    </row>
    <row r="152" spans="2:9" x14ac:dyDescent="0.3">
      <c r="B152" s="5">
        <v>45118</v>
      </c>
      <c r="C152" s="5">
        <v>45118</v>
      </c>
      <c r="D152" s="6" t="s">
        <v>8</v>
      </c>
      <c r="E152" s="6" t="s">
        <v>8</v>
      </c>
      <c r="F152" s="11" t="s">
        <v>149</v>
      </c>
      <c r="G152" s="12">
        <v>2</v>
      </c>
      <c r="H152" s="13">
        <v>10856</v>
      </c>
      <c r="I152" s="9">
        <f t="shared" si="2"/>
        <v>21712</v>
      </c>
    </row>
    <row r="153" spans="2:9" x14ac:dyDescent="0.3">
      <c r="B153" s="5">
        <v>45118</v>
      </c>
      <c r="C153" s="5">
        <v>45118</v>
      </c>
      <c r="D153" s="6" t="s">
        <v>8</v>
      </c>
      <c r="E153" s="6" t="s">
        <v>8</v>
      </c>
      <c r="F153" s="11" t="s">
        <v>150</v>
      </c>
      <c r="G153" s="12">
        <v>1</v>
      </c>
      <c r="H153" s="13">
        <v>17936</v>
      </c>
      <c r="I153" s="9">
        <f t="shared" si="2"/>
        <v>17936</v>
      </c>
    </row>
    <row r="154" spans="2:9" x14ac:dyDescent="0.3">
      <c r="B154" s="14">
        <v>45118</v>
      </c>
      <c r="C154" s="14">
        <v>45118</v>
      </c>
      <c r="D154" s="6" t="s">
        <v>8</v>
      </c>
      <c r="E154" s="6" t="s">
        <v>8</v>
      </c>
      <c r="F154" s="15" t="s">
        <v>151</v>
      </c>
      <c r="G154" s="12">
        <v>4</v>
      </c>
      <c r="H154" s="13">
        <v>10856</v>
      </c>
      <c r="I154" s="9">
        <f t="shared" si="2"/>
        <v>43424</v>
      </c>
    </row>
    <row r="155" spans="2:9" x14ac:dyDescent="0.3">
      <c r="B155" s="5">
        <v>45561</v>
      </c>
      <c r="C155" s="5">
        <v>45561</v>
      </c>
      <c r="D155" s="6" t="s">
        <v>8</v>
      </c>
      <c r="E155" s="6" t="s">
        <v>8</v>
      </c>
      <c r="F155" s="15" t="s">
        <v>152</v>
      </c>
      <c r="G155" s="12">
        <v>4</v>
      </c>
      <c r="H155" s="13">
        <v>445</v>
      </c>
      <c r="I155" s="9">
        <f t="shared" si="2"/>
        <v>1780</v>
      </c>
    </row>
    <row r="156" spans="2:9" x14ac:dyDescent="0.3">
      <c r="B156" s="5">
        <v>45561</v>
      </c>
      <c r="C156" s="5">
        <v>45561</v>
      </c>
      <c r="D156" s="6" t="s">
        <v>8</v>
      </c>
      <c r="E156" s="6" t="s">
        <v>8</v>
      </c>
      <c r="F156" s="15" t="s">
        <v>153</v>
      </c>
      <c r="G156" s="12">
        <v>8</v>
      </c>
      <c r="H156" s="13">
        <v>612.5</v>
      </c>
      <c r="I156" s="9">
        <f t="shared" si="2"/>
        <v>4900</v>
      </c>
    </row>
    <row r="157" spans="2:9" x14ac:dyDescent="0.3">
      <c r="B157" s="5">
        <v>45561</v>
      </c>
      <c r="C157" s="5">
        <v>45561</v>
      </c>
      <c r="D157" s="6" t="s">
        <v>8</v>
      </c>
      <c r="E157" s="6" t="s">
        <v>8</v>
      </c>
      <c r="F157" s="11" t="s">
        <v>154</v>
      </c>
      <c r="G157" s="8">
        <v>69</v>
      </c>
      <c r="H157" s="9">
        <v>298</v>
      </c>
      <c r="I157" s="9">
        <f t="shared" si="2"/>
        <v>20562</v>
      </c>
    </row>
    <row r="158" spans="2:9" x14ac:dyDescent="0.3">
      <c r="B158" s="5">
        <v>45561</v>
      </c>
      <c r="C158" s="5">
        <v>45561</v>
      </c>
      <c r="D158" s="6" t="s">
        <v>8</v>
      </c>
      <c r="E158" s="6" t="s">
        <v>8</v>
      </c>
      <c r="F158" s="11" t="s">
        <v>155</v>
      </c>
      <c r="G158" s="8">
        <v>16</v>
      </c>
      <c r="H158" s="9">
        <v>47</v>
      </c>
      <c r="I158" s="9">
        <f t="shared" si="2"/>
        <v>752</v>
      </c>
    </row>
    <row r="159" spans="2:9" x14ac:dyDescent="0.3">
      <c r="B159" s="5">
        <v>45331</v>
      </c>
      <c r="C159" s="5">
        <v>45331</v>
      </c>
      <c r="D159" s="6" t="s">
        <v>8</v>
      </c>
      <c r="E159" s="6" t="s">
        <v>8</v>
      </c>
      <c r="F159" s="11" t="s">
        <v>156</v>
      </c>
      <c r="G159" s="8">
        <v>9</v>
      </c>
      <c r="H159" s="9">
        <v>147.5</v>
      </c>
      <c r="I159" s="9">
        <f t="shared" si="2"/>
        <v>1327.5</v>
      </c>
    </row>
    <row r="160" spans="2:9" x14ac:dyDescent="0.3">
      <c r="B160" s="5">
        <v>45331</v>
      </c>
      <c r="C160" s="5">
        <v>45331</v>
      </c>
      <c r="D160" s="6" t="s">
        <v>8</v>
      </c>
      <c r="E160" s="6" t="s">
        <v>8</v>
      </c>
      <c r="F160" s="11" t="s">
        <v>157</v>
      </c>
      <c r="G160" s="8">
        <v>12</v>
      </c>
      <c r="H160" s="9">
        <v>70.8</v>
      </c>
      <c r="I160" s="9">
        <f t="shared" si="2"/>
        <v>849.59999999999991</v>
      </c>
    </row>
    <row r="161" spans="2:9" x14ac:dyDescent="0.3">
      <c r="B161" s="5">
        <v>45331</v>
      </c>
      <c r="C161" s="5">
        <v>45331</v>
      </c>
      <c r="D161" s="6" t="s">
        <v>8</v>
      </c>
      <c r="E161" s="6" t="s">
        <v>8</v>
      </c>
      <c r="F161" s="11" t="s">
        <v>158</v>
      </c>
      <c r="G161" s="8">
        <v>20</v>
      </c>
      <c r="H161" s="9">
        <v>70.8</v>
      </c>
      <c r="I161" s="9">
        <f t="shared" si="2"/>
        <v>1416</v>
      </c>
    </row>
    <row r="162" spans="2:9" x14ac:dyDescent="0.3">
      <c r="B162" s="5">
        <v>45331</v>
      </c>
      <c r="C162" s="5">
        <v>45331</v>
      </c>
      <c r="D162" s="6" t="s">
        <v>8</v>
      </c>
      <c r="E162" s="6" t="s">
        <v>8</v>
      </c>
      <c r="F162" s="11" t="s">
        <v>159</v>
      </c>
      <c r="G162" s="8">
        <v>500</v>
      </c>
      <c r="H162" s="9">
        <v>10.62</v>
      </c>
      <c r="I162" s="9">
        <f t="shared" si="2"/>
        <v>5310</v>
      </c>
    </row>
    <row r="163" spans="2:9" x14ac:dyDescent="0.3">
      <c r="B163" s="5">
        <v>45363</v>
      </c>
      <c r="C163" s="5">
        <v>45363</v>
      </c>
      <c r="D163" s="6" t="s">
        <v>8</v>
      </c>
      <c r="E163" s="6" t="s">
        <v>8</v>
      </c>
      <c r="F163" s="11" t="s">
        <v>160</v>
      </c>
      <c r="G163" s="8">
        <v>2</v>
      </c>
      <c r="H163" s="9">
        <v>279.99040000000002</v>
      </c>
      <c r="I163" s="9">
        <f t="shared" si="2"/>
        <v>559.98080000000004</v>
      </c>
    </row>
    <row r="164" spans="2:9" x14ac:dyDescent="0.3">
      <c r="B164" s="5">
        <v>45562</v>
      </c>
      <c r="C164" s="5">
        <v>45562</v>
      </c>
      <c r="D164" s="6" t="s">
        <v>8</v>
      </c>
      <c r="E164" s="6" t="s">
        <v>8</v>
      </c>
      <c r="F164" s="11" t="s">
        <v>161</v>
      </c>
      <c r="G164" s="8">
        <v>10</v>
      </c>
      <c r="H164" s="9">
        <v>254.99799999999999</v>
      </c>
      <c r="I164" s="9">
        <f t="shared" si="2"/>
        <v>2549.98</v>
      </c>
    </row>
    <row r="165" spans="2:9" x14ac:dyDescent="0.3">
      <c r="B165" s="5">
        <v>45562</v>
      </c>
      <c r="C165" s="5">
        <v>45562</v>
      </c>
      <c r="D165" s="6" t="s">
        <v>8</v>
      </c>
      <c r="E165" s="6" t="s">
        <v>8</v>
      </c>
      <c r="F165" s="11" t="s">
        <v>162</v>
      </c>
      <c r="G165" s="8">
        <v>210</v>
      </c>
      <c r="H165" s="9">
        <v>3.8</v>
      </c>
      <c r="I165" s="9">
        <f t="shared" si="2"/>
        <v>798</v>
      </c>
    </row>
    <row r="166" spans="2:9" x14ac:dyDescent="0.3">
      <c r="B166" s="5">
        <v>45363</v>
      </c>
      <c r="C166" s="5">
        <v>45363</v>
      </c>
      <c r="D166" s="6" t="s">
        <v>8</v>
      </c>
      <c r="E166" s="6" t="s">
        <v>8</v>
      </c>
      <c r="F166" s="11" t="s">
        <v>163</v>
      </c>
      <c r="G166" s="8">
        <v>20</v>
      </c>
      <c r="H166" s="9">
        <v>712.98</v>
      </c>
      <c r="I166" s="9">
        <f t="shared" si="2"/>
        <v>14259.6</v>
      </c>
    </row>
    <row r="167" spans="2:9" x14ac:dyDescent="0.3">
      <c r="B167" s="5">
        <v>45233</v>
      </c>
      <c r="C167" s="5">
        <v>45233</v>
      </c>
      <c r="D167" s="6" t="s">
        <v>8</v>
      </c>
      <c r="E167" s="6" t="s">
        <v>8</v>
      </c>
      <c r="F167" s="11" t="s">
        <v>164</v>
      </c>
      <c r="G167" s="8">
        <v>25</v>
      </c>
      <c r="H167" s="9">
        <v>7522.5</v>
      </c>
      <c r="I167" s="9">
        <f t="shared" si="2"/>
        <v>188062.5</v>
      </c>
    </row>
    <row r="168" spans="2:9" x14ac:dyDescent="0.3">
      <c r="B168" s="5">
        <v>45233</v>
      </c>
      <c r="C168" s="5">
        <v>45233</v>
      </c>
      <c r="D168" s="6" t="s">
        <v>8</v>
      </c>
      <c r="E168" s="6" t="s">
        <v>8</v>
      </c>
      <c r="F168" s="11" t="s">
        <v>165</v>
      </c>
      <c r="G168" s="8">
        <v>31</v>
      </c>
      <c r="H168" s="9">
        <v>7522.5</v>
      </c>
      <c r="I168" s="9">
        <f t="shared" si="2"/>
        <v>233197.5</v>
      </c>
    </row>
    <row r="169" spans="2:9" x14ac:dyDescent="0.3">
      <c r="B169" s="5">
        <v>45233</v>
      </c>
      <c r="C169" s="5">
        <v>45233</v>
      </c>
      <c r="D169" s="6" t="s">
        <v>8</v>
      </c>
      <c r="E169" s="6" t="s">
        <v>8</v>
      </c>
      <c r="F169" s="11" t="s">
        <v>166</v>
      </c>
      <c r="G169" s="8">
        <v>10</v>
      </c>
      <c r="H169" s="9">
        <v>4425</v>
      </c>
      <c r="I169" s="9">
        <f t="shared" si="2"/>
        <v>44250</v>
      </c>
    </row>
    <row r="170" spans="2:9" x14ac:dyDescent="0.3">
      <c r="B170" s="5">
        <v>45233</v>
      </c>
      <c r="C170" s="5">
        <v>45233</v>
      </c>
      <c r="D170" s="6" t="s">
        <v>8</v>
      </c>
      <c r="E170" s="6" t="s">
        <v>8</v>
      </c>
      <c r="F170" s="11" t="s">
        <v>167</v>
      </c>
      <c r="G170" s="8">
        <v>3</v>
      </c>
      <c r="H170" s="9">
        <v>53100</v>
      </c>
      <c r="I170" s="9">
        <f t="shared" si="2"/>
        <v>159300</v>
      </c>
    </row>
    <row r="171" spans="2:9" x14ac:dyDescent="0.3">
      <c r="B171" s="5">
        <v>45503</v>
      </c>
      <c r="C171" s="5">
        <v>45503</v>
      </c>
      <c r="D171" s="6" t="s">
        <v>8</v>
      </c>
      <c r="E171" s="6" t="s">
        <v>8</v>
      </c>
      <c r="F171" s="11" t="s">
        <v>168</v>
      </c>
      <c r="G171" s="8">
        <v>10</v>
      </c>
      <c r="H171" s="9">
        <v>2394.998</v>
      </c>
      <c r="I171" s="9">
        <f t="shared" si="2"/>
        <v>23949.98</v>
      </c>
    </row>
    <row r="172" spans="2:9" x14ac:dyDescent="0.3">
      <c r="B172" s="5">
        <v>45503</v>
      </c>
      <c r="C172" s="5">
        <v>45503</v>
      </c>
      <c r="D172" s="6" t="s">
        <v>8</v>
      </c>
      <c r="E172" s="6" t="s">
        <v>8</v>
      </c>
      <c r="F172" s="11" t="s">
        <v>169</v>
      </c>
      <c r="G172" s="8">
        <v>27</v>
      </c>
      <c r="H172" s="9">
        <v>2345.0061300000002</v>
      </c>
      <c r="I172" s="9">
        <f t="shared" si="2"/>
        <v>63315.165510000006</v>
      </c>
    </row>
    <row r="173" spans="2:9" x14ac:dyDescent="0.3">
      <c r="B173" s="5">
        <v>45605</v>
      </c>
      <c r="C173" s="5">
        <v>45605</v>
      </c>
      <c r="D173" s="6" t="s">
        <v>8</v>
      </c>
      <c r="E173" s="6" t="s">
        <v>8</v>
      </c>
      <c r="F173" s="11" t="s">
        <v>170</v>
      </c>
      <c r="G173" s="8">
        <v>2</v>
      </c>
      <c r="H173" s="9">
        <v>19517.2</v>
      </c>
      <c r="I173" s="9">
        <f t="shared" si="2"/>
        <v>39034.400000000001</v>
      </c>
    </row>
    <row r="174" spans="2:9" x14ac:dyDescent="0.3">
      <c r="B174" s="5">
        <v>45605</v>
      </c>
      <c r="C174" s="5">
        <v>45605</v>
      </c>
      <c r="D174" s="6" t="s">
        <v>8</v>
      </c>
      <c r="E174" s="6" t="s">
        <v>8</v>
      </c>
      <c r="F174" s="11" t="s">
        <v>171</v>
      </c>
      <c r="G174" s="8">
        <v>72</v>
      </c>
      <c r="H174" s="9">
        <v>185.00040000000001</v>
      </c>
      <c r="I174" s="9">
        <f t="shared" si="2"/>
        <v>13320.0288</v>
      </c>
    </row>
    <row r="175" spans="2:9" x14ac:dyDescent="0.3">
      <c r="B175" s="5">
        <v>45605</v>
      </c>
      <c r="C175" s="5">
        <v>45605</v>
      </c>
      <c r="D175" s="6" t="s">
        <v>8</v>
      </c>
      <c r="E175" s="6" t="s">
        <v>8</v>
      </c>
      <c r="F175" s="11" t="s">
        <v>172</v>
      </c>
      <c r="G175" s="8">
        <v>41</v>
      </c>
      <c r="H175" s="9">
        <v>416</v>
      </c>
      <c r="I175" s="9">
        <f t="shared" si="2"/>
        <v>17056</v>
      </c>
    </row>
    <row r="176" spans="2:9" x14ac:dyDescent="0.3">
      <c r="B176" s="5">
        <v>45439</v>
      </c>
      <c r="C176" s="5">
        <v>45439</v>
      </c>
      <c r="D176" s="6" t="s">
        <v>8</v>
      </c>
      <c r="E176" s="6" t="s">
        <v>8</v>
      </c>
      <c r="F176" s="11" t="s">
        <v>173</v>
      </c>
      <c r="G176" s="8">
        <v>106</v>
      </c>
      <c r="H176" s="9">
        <v>177</v>
      </c>
      <c r="I176" s="9">
        <f t="shared" si="2"/>
        <v>18762</v>
      </c>
    </row>
    <row r="177" spans="2:9" x14ac:dyDescent="0.3">
      <c r="B177" s="5">
        <v>45518</v>
      </c>
      <c r="C177" s="5">
        <v>45518</v>
      </c>
      <c r="D177" s="6" t="s">
        <v>8</v>
      </c>
      <c r="E177" s="6" t="s">
        <v>8</v>
      </c>
      <c r="F177" s="11" t="s">
        <v>174</v>
      </c>
      <c r="G177" s="12">
        <f>42+83</f>
        <v>125</v>
      </c>
      <c r="H177" s="13">
        <v>885</v>
      </c>
      <c r="I177" s="9">
        <f t="shared" si="2"/>
        <v>110625</v>
      </c>
    </row>
    <row r="178" spans="2:9" x14ac:dyDescent="0.3">
      <c r="B178" s="5">
        <v>45518</v>
      </c>
      <c r="C178" s="5">
        <v>45518</v>
      </c>
      <c r="D178" s="6" t="s">
        <v>8</v>
      </c>
      <c r="E178" s="6" t="s">
        <v>8</v>
      </c>
      <c r="F178" s="11" t="s">
        <v>175</v>
      </c>
      <c r="G178" s="12">
        <v>19</v>
      </c>
      <c r="H178" s="13">
        <v>6722.46</v>
      </c>
      <c r="I178" s="9">
        <f t="shared" si="2"/>
        <v>127726.74</v>
      </c>
    </row>
    <row r="179" spans="2:9" x14ac:dyDescent="0.3">
      <c r="B179" s="5">
        <v>45519</v>
      </c>
      <c r="C179" s="5">
        <v>45519</v>
      </c>
      <c r="D179" s="6" t="s">
        <v>8</v>
      </c>
      <c r="E179" s="6" t="s">
        <v>8</v>
      </c>
      <c r="F179" s="11" t="s">
        <v>176</v>
      </c>
      <c r="G179" s="12">
        <v>44</v>
      </c>
      <c r="H179" s="13">
        <v>4779</v>
      </c>
      <c r="I179" s="9">
        <f t="shared" si="2"/>
        <v>210276</v>
      </c>
    </row>
    <row r="180" spans="2:9" x14ac:dyDescent="0.3">
      <c r="B180" s="5">
        <v>45642</v>
      </c>
      <c r="C180" s="5">
        <v>45642</v>
      </c>
      <c r="D180" s="6" t="s">
        <v>8</v>
      </c>
      <c r="E180" s="6" t="s">
        <v>8</v>
      </c>
      <c r="F180" s="11" t="s">
        <v>177</v>
      </c>
      <c r="G180" s="12">
        <v>5</v>
      </c>
      <c r="H180" s="13">
        <v>17639.996999999999</v>
      </c>
      <c r="I180" s="9">
        <f t="shared" si="2"/>
        <v>88199.985000000001</v>
      </c>
    </row>
    <row r="181" spans="2:9" x14ac:dyDescent="0.3">
      <c r="B181" s="5">
        <v>45642</v>
      </c>
      <c r="C181" s="5">
        <v>45642</v>
      </c>
      <c r="D181" s="6" t="s">
        <v>8</v>
      </c>
      <c r="E181" s="6" t="s">
        <v>8</v>
      </c>
      <c r="F181" s="11" t="s">
        <v>178</v>
      </c>
      <c r="G181" s="12">
        <v>4</v>
      </c>
      <c r="H181" s="13">
        <v>23128</v>
      </c>
      <c r="I181" s="9">
        <f t="shared" si="2"/>
        <v>92512</v>
      </c>
    </row>
    <row r="182" spans="2:9" x14ac:dyDescent="0.3">
      <c r="B182" s="5">
        <v>45628</v>
      </c>
      <c r="C182" s="5">
        <v>45628</v>
      </c>
      <c r="D182" s="6" t="s">
        <v>8</v>
      </c>
      <c r="E182" s="6" t="s">
        <v>8</v>
      </c>
      <c r="F182" s="11" t="s">
        <v>179</v>
      </c>
      <c r="G182" s="12">
        <v>60</v>
      </c>
      <c r="H182" s="13">
        <v>4975</v>
      </c>
      <c r="I182" s="9">
        <f t="shared" si="2"/>
        <v>298500</v>
      </c>
    </row>
    <row r="183" spans="2:9" ht="15" thickBot="1" x14ac:dyDescent="0.35">
      <c r="B183" s="5">
        <v>45439</v>
      </c>
      <c r="C183" s="5">
        <v>45439</v>
      </c>
      <c r="D183" s="6" t="s">
        <v>8</v>
      </c>
      <c r="E183" s="6" t="s">
        <v>8</v>
      </c>
      <c r="F183" s="11" t="s">
        <v>180</v>
      </c>
      <c r="G183" s="12">
        <v>34</v>
      </c>
      <c r="H183" s="13">
        <v>5664</v>
      </c>
      <c r="I183" s="9">
        <f t="shared" si="2"/>
        <v>192576</v>
      </c>
    </row>
    <row r="184" spans="2:9" ht="15" thickBot="1" x14ac:dyDescent="0.35">
      <c r="G184" s="16"/>
      <c r="H184" s="17"/>
      <c r="I184" s="18">
        <f>SUM(I12:I183)</f>
        <v>12997073.581088599</v>
      </c>
    </row>
    <row r="185" spans="2:9" x14ac:dyDescent="0.3">
      <c r="G185" s="19"/>
      <c r="H185" s="19"/>
      <c r="I185" s="20"/>
    </row>
    <row r="186" spans="2:9" x14ac:dyDescent="0.3">
      <c r="G186" s="19"/>
      <c r="H186" s="19"/>
      <c r="I186" s="20"/>
    </row>
    <row r="187" spans="2:9" x14ac:dyDescent="0.3">
      <c r="I187" s="21"/>
    </row>
    <row r="189" spans="2:9" x14ac:dyDescent="0.3">
      <c r="B189" s="22"/>
      <c r="C189" s="22"/>
      <c r="D189" s="22"/>
      <c r="G189" s="22"/>
      <c r="H189" s="22"/>
      <c r="I189" s="22"/>
    </row>
    <row r="190" spans="2:9" ht="18" x14ac:dyDescent="0.35">
      <c r="B190" s="23" t="s">
        <v>181</v>
      </c>
      <c r="C190" s="23"/>
      <c r="D190" s="23"/>
      <c r="G190" s="23" t="s">
        <v>182</v>
      </c>
      <c r="H190" s="23"/>
      <c r="I190" s="23"/>
    </row>
  </sheetData>
  <mergeCells count="2">
    <mergeCell ref="B190:D190"/>
    <mergeCell ref="G190:I1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Valerio</dc:creator>
  <cp:lastModifiedBy>Willy Valerio</cp:lastModifiedBy>
  <dcterms:created xsi:type="dcterms:W3CDTF">2025-03-20T19:32:01Z</dcterms:created>
  <dcterms:modified xsi:type="dcterms:W3CDTF">2025-03-20T19:32:50Z</dcterms:modified>
</cp:coreProperties>
</file>