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OCTUBRE 2024\"/>
    </mc:Choice>
  </mc:AlternateContent>
  <xr:revisionPtr revIDLastSave="0" documentId="13_ncr:1_{9768D108-CFEC-4B81-9774-FE1DAD3B0855}" xr6:coauthVersionLast="47" xr6:coauthVersionMax="47" xr10:uidLastSave="{00000000-0000-0000-0000-000000000000}"/>
  <bookViews>
    <workbookView xWindow="-120" yWindow="-120" windowWidth="20730" windowHeight="11160" xr2:uid="{5317FBC2-49D5-47F1-AC36-53F77C2B9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 s="1"/>
  <c r="B17" i="1"/>
  <c r="B14" i="1"/>
  <c r="B41" i="1"/>
  <c r="B31" i="1"/>
  <c r="B35" i="1" s="1"/>
  <c r="B43" i="1" l="1"/>
  <c r="B26" i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<sst xmlns="http://schemas.openxmlformats.org/spreadsheetml/2006/main" count="32" uniqueCount="32">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</sst>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8" xfId="0" applyBorder="1"/>
    <xf numFmtId="0" fontId="0" fillId="0" borderId="5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0</xdr:row>
      <xdr:rowOff>9525</xdr:rowOff>
    </xdr:from>
    <xdr:to>
      <xdr:col>1</xdr:col>
      <xdr:colOff>685800</xdr:colOff>
      <xdr:row>4</xdr:row>
      <xdr:rowOff>142875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A472F3D7-3207-4B75-AAF6-294DFA26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5B2D-A389-4059-B677-D3263507C861}">
  <dimension ref="A1:F83"/>
  <sheetViews>
    <sheetView tabSelected="1" workbookViewId="0">
      <selection activeCell="Y5" sqref="Y5"/>
    </sheetView>
  </sheetViews>
  <sheetFormatPr baseColWidth="10" defaultColWidth="11.42578125" defaultRowHeight="15" x14ac:dyDescent="0.25"/>
  <cols>
    <col min="1" max="1" width="46.85546875" customWidth="1"/>
    <col min="2" max="2" width="34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8.75" x14ac:dyDescent="0.3">
      <c r="A1" s="33"/>
      <c r="B1" s="34"/>
      <c r="C1" s="1"/>
      <c r="D1" s="2"/>
    </row>
    <row r="2" spans="1:4" ht="18.75" x14ac:dyDescent="0.3">
      <c r="A2" s="35"/>
      <c r="B2" s="36"/>
      <c r="C2" s="3"/>
      <c r="D2" s="2"/>
    </row>
    <row r="3" spans="1:4" x14ac:dyDescent="0.25">
      <c r="A3" s="37"/>
      <c r="B3" s="38"/>
      <c r="C3" s="5"/>
      <c r="D3" s="2"/>
    </row>
    <row r="4" spans="1:4" x14ac:dyDescent="0.25">
      <c r="A4" s="37"/>
      <c r="B4" s="38"/>
      <c r="C4" s="6"/>
      <c r="D4" s="2"/>
    </row>
    <row r="5" spans="1:4" x14ac:dyDescent="0.25">
      <c r="A5" s="39"/>
      <c r="B5" s="40"/>
    </row>
    <row r="6" spans="1:4" ht="12.75" customHeight="1" x14ac:dyDescent="0.25">
      <c r="A6" s="39" t="s">
        <v>0</v>
      </c>
      <c r="B6" s="40"/>
    </row>
    <row r="7" spans="1:4" ht="3" customHeight="1" x14ac:dyDescent="0.25">
      <c r="A7" s="41"/>
      <c r="B7" s="42"/>
      <c r="C7" s="7"/>
    </row>
    <row r="8" spans="1:4" ht="9.9499999999999993" customHeight="1" x14ac:dyDescent="0.25">
      <c r="A8" s="43" t="s">
        <v>1</v>
      </c>
      <c r="B8" s="44"/>
      <c r="C8" s="8"/>
    </row>
    <row r="9" spans="1:4" x14ac:dyDescent="0.25">
      <c r="A9" s="37" t="s">
        <v>31</v>
      </c>
      <c r="B9" s="38"/>
      <c r="C9" s="5"/>
    </row>
    <row r="10" spans="1:4" x14ac:dyDescent="0.25">
      <c r="A10" s="37"/>
      <c r="B10" s="38"/>
      <c r="C10" s="6"/>
    </row>
    <row r="11" spans="1:4" x14ac:dyDescent="0.25">
      <c r="A11" s="45" t="s">
        <v>2</v>
      </c>
      <c r="B11" s="46"/>
    </row>
    <row r="12" spans="1:4" x14ac:dyDescent="0.25">
      <c r="A12" s="45" t="s">
        <v>3</v>
      </c>
      <c r="B12" s="46"/>
    </row>
    <row r="13" spans="1:4" ht="15.75" x14ac:dyDescent="0.25">
      <c r="A13" s="47" t="s">
        <v>4</v>
      </c>
      <c r="B13" s="48"/>
      <c r="D13" s="10"/>
    </row>
    <row r="14" spans="1:4" ht="15.75" x14ac:dyDescent="0.25">
      <c r="A14" s="47" t="s">
        <v>5</v>
      </c>
      <c r="B14" s="48">
        <f>91000+809600+947637</f>
        <v>1848237</v>
      </c>
      <c r="D14" s="10"/>
    </row>
    <row r="15" spans="1:4" ht="15.75" x14ac:dyDescent="0.25">
      <c r="A15" s="47" t="s">
        <v>6</v>
      </c>
      <c r="B15" s="48">
        <v>861928651</v>
      </c>
      <c r="C15" s="9"/>
      <c r="D15" s="10"/>
    </row>
    <row r="16" spans="1:4" ht="16.5" thickBot="1" x14ac:dyDescent="0.3">
      <c r="A16" s="47" t="s">
        <v>7</v>
      </c>
      <c r="B16" s="49">
        <v>0</v>
      </c>
      <c r="C16" s="9"/>
      <c r="D16" s="10"/>
    </row>
    <row r="17" spans="1:6" ht="15.75" thickBot="1" x14ac:dyDescent="0.3">
      <c r="A17" s="50" t="s">
        <v>8</v>
      </c>
      <c r="B17" s="51">
        <f>SUM(B14:B16)-1</f>
        <v>863776887</v>
      </c>
      <c r="C17" s="11"/>
      <c r="D17" s="11"/>
    </row>
    <row r="18" spans="1:6" x14ac:dyDescent="0.25">
      <c r="A18" s="50"/>
      <c r="B18" s="52"/>
    </row>
    <row r="19" spans="1:6" x14ac:dyDescent="0.25">
      <c r="A19" s="50" t="s">
        <v>9</v>
      </c>
      <c r="B19" s="53"/>
    </row>
    <row r="20" spans="1:6" ht="15.75" thickBot="1" x14ac:dyDescent="0.3">
      <c r="A20" s="47" t="s">
        <v>10</v>
      </c>
      <c r="B20" s="54">
        <f>115018495-68455461</f>
        <v>46563034</v>
      </c>
      <c r="C20" t="s">
        <v>11</v>
      </c>
    </row>
    <row r="21" spans="1:6" ht="15.75" thickBot="1" x14ac:dyDescent="0.3">
      <c r="A21" s="50" t="s">
        <v>12</v>
      </c>
      <c r="B21" s="55">
        <f>B20</f>
        <v>46563034</v>
      </c>
      <c r="D21" s="12"/>
      <c r="E21" s="13"/>
    </row>
    <row r="22" spans="1:6" x14ac:dyDescent="0.25">
      <c r="A22" s="50"/>
      <c r="B22" s="56"/>
      <c r="D22" s="12"/>
    </row>
    <row r="23" spans="1:6" ht="15.75" thickBot="1" x14ac:dyDescent="0.3">
      <c r="A23" s="50" t="s">
        <v>13</v>
      </c>
      <c r="B23" s="57"/>
      <c r="D23" s="12"/>
    </row>
    <row r="24" spans="1:6" ht="15.75" thickBot="1" x14ac:dyDescent="0.3">
      <c r="A24" s="47" t="s">
        <v>14</v>
      </c>
      <c r="B24" s="58">
        <v>485866</v>
      </c>
      <c r="C24" s="14"/>
      <c r="D24" s="12"/>
      <c r="F24" s="11"/>
    </row>
    <row r="25" spans="1:6" ht="15.75" thickBot="1" x14ac:dyDescent="0.3">
      <c r="A25" s="50"/>
      <c r="B25" s="57"/>
      <c r="D25" s="12"/>
    </row>
    <row r="26" spans="1:6" ht="15.75" thickBot="1" x14ac:dyDescent="0.3">
      <c r="A26" s="50" t="s">
        <v>15</v>
      </c>
      <c r="B26" s="59">
        <f>B17+B21+B24</f>
        <v>910825787</v>
      </c>
      <c r="D26" s="12"/>
      <c r="E26" s="11"/>
    </row>
    <row r="27" spans="1:6" ht="15.75" thickTop="1" x14ac:dyDescent="0.25">
      <c r="A27" s="47"/>
      <c r="B27" s="53"/>
    </row>
    <row r="28" spans="1:6" x14ac:dyDescent="0.25">
      <c r="A28" s="50" t="s">
        <v>16</v>
      </c>
      <c r="B28" s="53"/>
    </row>
    <row r="29" spans="1:6" x14ac:dyDescent="0.25">
      <c r="A29" s="47" t="s">
        <v>17</v>
      </c>
      <c r="B29" s="60">
        <v>9787974</v>
      </c>
    </row>
    <row r="30" spans="1:6" ht="15.75" thickBot="1" x14ac:dyDescent="0.3">
      <c r="A30" s="47" t="s">
        <v>18</v>
      </c>
      <c r="B30" s="49">
        <v>351354</v>
      </c>
    </row>
    <row r="31" spans="1:6" ht="15.75" thickBot="1" x14ac:dyDescent="0.3">
      <c r="A31" s="50" t="s">
        <v>19</v>
      </c>
      <c r="B31" s="61">
        <f>SUM(B29:B30)</f>
        <v>10139328</v>
      </c>
    </row>
    <row r="32" spans="1:6" ht="15.75" thickBot="1" x14ac:dyDescent="0.3">
      <c r="A32" s="50"/>
      <c r="B32" s="55"/>
    </row>
    <row r="33" spans="1:6" ht="15.75" thickBot="1" x14ac:dyDescent="0.3">
      <c r="A33" s="50" t="s">
        <v>20</v>
      </c>
      <c r="B33" s="62" t="s">
        <v>21</v>
      </c>
    </row>
    <row r="34" spans="1:6" ht="15.75" thickBot="1" x14ac:dyDescent="0.3">
      <c r="A34" s="47"/>
      <c r="B34" s="63"/>
    </row>
    <row r="35" spans="1:6" ht="15.75" thickBot="1" x14ac:dyDescent="0.3">
      <c r="A35" s="50" t="s">
        <v>22</v>
      </c>
      <c r="B35" s="61">
        <f>B31+B33</f>
        <v>10139328</v>
      </c>
    </row>
    <row r="36" spans="1:6" x14ac:dyDescent="0.25">
      <c r="A36" s="50"/>
      <c r="B36" s="56"/>
    </row>
    <row r="37" spans="1:6" x14ac:dyDescent="0.25">
      <c r="A37" s="50" t="s">
        <v>23</v>
      </c>
      <c r="B37" s="56"/>
    </row>
    <row r="38" spans="1:6" x14ac:dyDescent="0.25">
      <c r="A38" s="47" t="s">
        <v>24</v>
      </c>
      <c r="B38" s="60">
        <v>4991748</v>
      </c>
    </row>
    <row r="39" spans="1:6" x14ac:dyDescent="0.25">
      <c r="A39" s="47" t="s">
        <v>25</v>
      </c>
      <c r="B39" s="60">
        <v>840279156</v>
      </c>
    </row>
    <row r="40" spans="1:6" ht="15.75" thickBot="1" x14ac:dyDescent="0.3">
      <c r="A40" s="47" t="s">
        <v>26</v>
      </c>
      <c r="B40" s="49">
        <v>55415555</v>
      </c>
    </row>
    <row r="41" spans="1:6" ht="15.75" thickBot="1" x14ac:dyDescent="0.3">
      <c r="A41" s="50" t="s">
        <v>27</v>
      </c>
      <c r="B41" s="61">
        <f>SUM(B38:B40)</f>
        <v>900686459</v>
      </c>
      <c r="E41" s="15"/>
      <c r="F41" s="15"/>
    </row>
    <row r="42" spans="1:6" ht="15.75" thickBot="1" x14ac:dyDescent="0.3">
      <c r="A42" s="50"/>
      <c r="B42" s="64"/>
    </row>
    <row r="43" spans="1:6" ht="15.75" thickBot="1" x14ac:dyDescent="0.3">
      <c r="A43" s="50" t="s">
        <v>28</v>
      </c>
      <c r="B43" s="65">
        <f>B35+B41</f>
        <v>910825787</v>
      </c>
    </row>
    <row r="44" spans="1:6" ht="15.75" thickTop="1" x14ac:dyDescent="0.25">
      <c r="A44" s="50"/>
      <c r="B44" s="66"/>
    </row>
    <row r="45" spans="1:6" x14ac:dyDescent="0.25">
      <c r="A45" s="67"/>
      <c r="B45" s="68"/>
    </row>
    <row r="46" spans="1:6" x14ac:dyDescent="0.25">
      <c r="A46" s="69" t="s">
        <v>29</v>
      </c>
      <c r="B46" s="70"/>
      <c r="F46" s="13"/>
    </row>
    <row r="47" spans="1:6" x14ac:dyDescent="0.25">
      <c r="A47" s="37" t="s">
        <v>30</v>
      </c>
      <c r="B47" s="38"/>
    </row>
    <row r="48" spans="1:6" ht="15.75" thickBot="1" x14ac:dyDescent="0.3">
      <c r="A48" s="71"/>
      <c r="B48" s="72"/>
    </row>
    <row r="50" spans="1:2" ht="18.75" x14ac:dyDescent="0.3">
      <c r="A50" s="30"/>
      <c r="B50" s="30"/>
    </row>
    <row r="51" spans="1:2" ht="18.75" x14ac:dyDescent="0.3">
      <c r="A51" s="30"/>
      <c r="B51" s="30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1"/>
      <c r="B54" s="1"/>
    </row>
    <row r="55" spans="1:2" x14ac:dyDescent="0.25">
      <c r="A55" s="16"/>
      <c r="B55" s="16"/>
    </row>
    <row r="56" spans="1:2" x14ac:dyDescent="0.25">
      <c r="A56" s="17"/>
      <c r="B56" s="17"/>
    </row>
    <row r="57" spans="1:2" x14ac:dyDescent="0.25">
      <c r="A57" s="18"/>
      <c r="B57" s="18"/>
    </row>
    <row r="58" spans="1:2" x14ac:dyDescent="0.25">
      <c r="A58" s="19"/>
      <c r="B58" s="19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3" ht="15.75" x14ac:dyDescent="0.25">
      <c r="A65" s="20"/>
      <c r="B65" s="20"/>
      <c r="C65" s="6"/>
    </row>
    <row r="66" spans="1:3" ht="15.75" x14ac:dyDescent="0.25">
      <c r="A66" s="20"/>
      <c r="B66" s="20"/>
      <c r="C66" s="6"/>
    </row>
    <row r="67" spans="1:3" ht="15.75" x14ac:dyDescent="0.25">
      <c r="A67" s="20"/>
      <c r="B67" s="20"/>
      <c r="C67" s="6"/>
    </row>
    <row r="68" spans="1:3" ht="15.75" x14ac:dyDescent="0.25">
      <c r="A68" s="21"/>
      <c r="B68" s="21"/>
    </row>
    <row r="69" spans="1:3" ht="15.75" x14ac:dyDescent="0.25">
      <c r="A69" s="21"/>
      <c r="B69" s="21"/>
    </row>
    <row r="70" spans="1:3" ht="15.75" x14ac:dyDescent="0.25">
      <c r="A70" s="21"/>
      <c r="B70" s="21"/>
    </row>
    <row r="71" spans="1:3" ht="15.75" x14ac:dyDescent="0.25">
      <c r="A71" s="21"/>
      <c r="B71" s="21"/>
    </row>
    <row r="72" spans="1:3" ht="15.75" x14ac:dyDescent="0.25">
      <c r="A72" s="22"/>
      <c r="B72" s="23"/>
      <c r="C72" s="5"/>
    </row>
    <row r="73" spans="1:3" ht="15.75" x14ac:dyDescent="0.25">
      <c r="A73" s="24"/>
      <c r="B73" s="20"/>
      <c r="C73" s="4"/>
    </row>
    <row r="74" spans="1:3" x14ac:dyDescent="0.25">
      <c r="B74" s="31"/>
      <c r="C74" s="31"/>
    </row>
    <row r="76" spans="1:3" x14ac:dyDescent="0.25">
      <c r="A76" s="25"/>
      <c r="B76" s="25"/>
    </row>
    <row r="77" spans="1:3" ht="15.75" x14ac:dyDescent="0.25">
      <c r="A77" s="32"/>
      <c r="B77" s="32"/>
    </row>
    <row r="78" spans="1:3" ht="15.75" x14ac:dyDescent="0.25">
      <c r="A78" s="29"/>
      <c r="B78" s="29"/>
    </row>
    <row r="79" spans="1:3" x14ac:dyDescent="0.25">
      <c r="A79" s="26"/>
      <c r="B79" s="26"/>
    </row>
    <row r="80" spans="1:3" x14ac:dyDescent="0.25">
      <c r="A80" s="26"/>
      <c r="B80" s="26"/>
    </row>
    <row r="81" spans="1:2" x14ac:dyDescent="0.25">
      <c r="A81" s="26"/>
      <c r="B81" s="26"/>
    </row>
    <row r="82" spans="1:2" x14ac:dyDescent="0.25">
      <c r="A82" s="27"/>
      <c r="B82" s="27"/>
    </row>
    <row r="83" spans="1:2" x14ac:dyDescent="0.25">
      <c r="A83" s="28"/>
      <c r="B83" s="28"/>
    </row>
  </sheetData>
  <mergeCells count="19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78:B78"/>
    <mergeCell ref="A46:B46"/>
    <mergeCell ref="A47:B47"/>
    <mergeCell ref="A50:B50"/>
    <mergeCell ref="A51:B51"/>
    <mergeCell ref="B74:C74"/>
    <mergeCell ref="A77:B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Miguel Peguero</cp:lastModifiedBy>
  <cp:lastPrinted>2024-11-07T19:42:31Z</cp:lastPrinted>
  <dcterms:created xsi:type="dcterms:W3CDTF">2024-11-07T19:37:40Z</dcterms:created>
  <dcterms:modified xsi:type="dcterms:W3CDTF">2024-11-21T16:35:35Z</dcterms:modified>
</cp:coreProperties>
</file>