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SEPTIEMBRE\"/>
    </mc:Choice>
  </mc:AlternateContent>
  <xr:revisionPtr revIDLastSave="0" documentId="8_{4B8870B1-23C4-4F0A-827E-A08016569C23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externalReferences>
    <externalReference r:id="rId4"/>
  </externalReferences>
  <definedNames>
    <definedName name="_xlnm.Print_Area" localSheetId="0">DOCENTE!$A$1:$O$98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N29" i="4"/>
  <c r="O29" i="4" s="1"/>
  <c r="N38" i="4"/>
  <c r="N53" i="4"/>
  <c r="O53" i="4" s="1"/>
  <c r="N48" i="4"/>
  <c r="N19" i="4"/>
  <c r="N10" i="4"/>
  <c r="N36" i="4"/>
  <c r="N44" i="4"/>
  <c r="N42" i="4"/>
  <c r="O42" i="4" s="1"/>
  <c r="N23" i="4"/>
  <c r="N18" i="4" l="1"/>
  <c r="O18" i="4" s="1"/>
  <c r="N56" i="4"/>
  <c r="O56" i="4" s="1"/>
  <c r="N32" i="4"/>
  <c r="O32" i="4" s="1"/>
  <c r="N45" i="4"/>
  <c r="O45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O19" i="4"/>
  <c r="N20" i="4"/>
  <c r="O20" i="4" s="1"/>
  <c r="N21" i="4"/>
  <c r="O21" i="4" s="1"/>
  <c r="N22" i="4"/>
  <c r="O22" i="4" s="1"/>
  <c r="O23" i="4"/>
  <c r="N24" i="4"/>
  <c r="O24" i="4" s="1"/>
  <c r="N25" i="4"/>
  <c r="O25" i="4" s="1"/>
  <c r="N26" i="4"/>
  <c r="O26" i="4" s="1"/>
  <c r="N27" i="4"/>
  <c r="O27" i="4" s="1"/>
  <c r="N28" i="4"/>
  <c r="O28" i="4" s="1"/>
  <c r="N30" i="4"/>
  <c r="O30" i="4" s="1"/>
  <c r="N31" i="4"/>
  <c r="O31" i="4" s="1"/>
  <c r="N33" i="4"/>
  <c r="O33" i="4" s="1"/>
  <c r="N34" i="4"/>
  <c r="O34" i="4" s="1"/>
  <c r="N35" i="4"/>
  <c r="O35" i="4" s="1"/>
  <c r="O36" i="4"/>
  <c r="N37" i="4"/>
  <c r="O37" i="4" s="1"/>
  <c r="O38" i="4"/>
  <c r="N39" i="4"/>
  <c r="O39" i="4" s="1"/>
  <c r="N40" i="4"/>
  <c r="O40" i="4" s="1"/>
  <c r="N41" i="4"/>
  <c r="O41" i="4" s="1"/>
  <c r="N43" i="4"/>
  <c r="O43" i="4" s="1"/>
  <c r="O44" i="4"/>
  <c r="N46" i="4"/>
  <c r="O46" i="4" s="1"/>
  <c r="N47" i="4"/>
  <c r="O47" i="4" s="1"/>
  <c r="O48" i="4"/>
  <c r="N49" i="4"/>
  <c r="O49" i="4" s="1"/>
  <c r="N50" i="4"/>
  <c r="O50" i="4" s="1"/>
  <c r="N51" i="4"/>
  <c r="O51" i="4" s="1"/>
  <c r="N52" i="4"/>
  <c r="O52" i="4" s="1"/>
  <c r="N54" i="4"/>
  <c r="O54" i="4" s="1"/>
  <c r="N55" i="4"/>
  <c r="O55" i="4" s="1"/>
  <c r="N57" i="4"/>
  <c r="O57" i="4" s="1"/>
  <c r="N9" i="4"/>
  <c r="O9" i="4" s="1"/>
  <c r="O10" i="4"/>
  <c r="I58" i="4" l="1"/>
  <c r="O58" i="4"/>
  <c r="L58" i="4"/>
  <c r="K58" i="4"/>
  <c r="J58" i="4"/>
  <c r="G58" i="4"/>
  <c r="M58" i="4" l="1"/>
  <c r="N58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<sst xmlns="http://schemas.openxmlformats.org/spreadsheetml/2006/main" count="909" uniqueCount="331">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</sst>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22" fillId="0" borderId="10" xfId="0" applyFont="1" applyBorder="1" applyAlignment="1">
      <alignment horizontal="left"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0" fillId="0" borderId="19" xfId="0" applyBorder="1"/>
    <xf numFmtId="164" fontId="0" fillId="0" borderId="20" xfId="42" applyFont="1" applyFill="1" applyBorder="1"/>
    <xf numFmtId="4" fontId="0" fillId="0" borderId="0" xfId="0" applyNumberFormat="1" applyBorder="1"/>
    <xf numFmtId="4" fontId="0" fillId="0" borderId="18" xfId="0" applyNumberFormat="1" applyBorder="1"/>
    <xf numFmtId="0" fontId="21" fillId="0" borderId="17" xfId="0" applyFont="1" applyBorder="1"/>
    <xf numFmtId="0" fontId="21" fillId="0" borderId="0" xfId="0" applyFont="1" applyBorder="1"/>
    <xf numFmtId="164" fontId="21" fillId="0" borderId="0" xfId="42" applyFont="1" applyFill="1" applyBorder="1"/>
    <xf numFmtId="0" fontId="23" fillId="0" borderId="0" xfId="0" applyFont="1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0" borderId="22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1</xdr:row>
      <xdr:rowOff>0</xdr:rowOff>
    </xdr:from>
    <xdr:to>
      <xdr:col>12</xdr:col>
      <xdr:colOff>0</xdr:colOff>
      <xdr:row>6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3145367" y="190500"/>
          <a:ext cx="11980333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Septiembre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0</xdr:row>
      <xdr:rowOff>31750</xdr:rowOff>
    </xdr:from>
    <xdr:to>
      <xdr:col>14</xdr:col>
      <xdr:colOff>22065</xdr:colOff>
      <xdr:row>7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0</xdr:row>
      <xdr:rowOff>38100</xdr:rowOff>
    </xdr:from>
    <xdr:to>
      <xdr:col>0</xdr:col>
      <xdr:colOff>2375957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in.pietrera\Desktop\ARCHIVO%20NOMINA\NOMINA%202024\JULIO%202024\docente%20(12).xls" TargetMode="External"/><Relationship Id="rId1" Type="http://schemas.openxmlformats.org/officeDocument/2006/relationships/externalLinkPath" Target="/Users/amin.pietrera/Desktop/ARCHIVO%20NOMINA/NOMINA%202024/JULIO%202024/docente%20(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cente (12)"/>
    </sheetNames>
    <sheetDataSet>
      <sheetData sheetId="0">
        <row r="19">
          <cell r="A19" t="str">
            <v>NELSON VICENTE RUIZ FELIZ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94"/>
  <sheetViews>
    <sheetView tabSelected="1" zoomScale="70" zoomScaleNormal="70" zoomScaleSheetLayoutView="55" workbookViewId="0">
      <selection activeCell="BG11" sqref="BG11"/>
    </sheetView>
  </sheetViews>
  <sheetFormatPr baseColWidth="10" defaultRowHeight="15" x14ac:dyDescent="0.25"/>
  <cols>
    <col min="1" max="1" width="42.42578125" customWidth="1"/>
    <col min="2" max="2" width="22.140625" customWidth="1"/>
    <col min="3" max="3" width="30.42578125" customWidth="1"/>
    <col min="4" max="4" width="21.85546875" customWidth="1"/>
    <col min="5" max="5" width="16.42578125" customWidth="1"/>
    <col min="6" max="6" width="14.5703125" customWidth="1"/>
    <col min="7" max="7" width="16" customWidth="1"/>
    <col min="8" max="8" width="11.42578125" customWidth="1"/>
    <col min="9" max="9" width="15.5703125" customWidth="1"/>
    <col min="10" max="10" width="13.42578125" customWidth="1"/>
    <col min="11" max="11" width="17.28515625" customWidth="1"/>
    <col min="12" max="12" width="13.85546875" customWidth="1"/>
    <col min="13" max="13" width="14.7109375" customWidth="1"/>
    <col min="14" max="14" width="16.5703125" customWidth="1"/>
    <col min="15" max="15" width="16" customWidth="1"/>
  </cols>
  <sheetData>
    <row r="1" spans="1:15" x14ac:dyDescent="0.2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5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</row>
    <row r="3" spans="1:15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</row>
    <row r="4" spans="1:15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</row>
    <row r="5" spans="1:15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</row>
    <row r="7" spans="1:15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</row>
    <row r="8" spans="1:15" ht="20.100000000000001" customHeight="1" x14ac:dyDescent="0.25">
      <c r="A8" s="24" t="s">
        <v>317</v>
      </c>
      <c r="B8" s="13" t="s">
        <v>52</v>
      </c>
      <c r="C8" s="13" t="s">
        <v>267</v>
      </c>
      <c r="D8" s="13" t="s">
        <v>318</v>
      </c>
      <c r="E8" s="13" t="s">
        <v>319</v>
      </c>
      <c r="F8" s="13" t="s">
        <v>121</v>
      </c>
      <c r="G8" s="13" t="s">
        <v>122</v>
      </c>
      <c r="H8" s="13" t="s">
        <v>123</v>
      </c>
      <c r="I8" s="13" t="s">
        <v>124</v>
      </c>
      <c r="J8" s="13" t="s">
        <v>0</v>
      </c>
      <c r="K8" s="13" t="s">
        <v>1</v>
      </c>
      <c r="L8" s="13" t="s">
        <v>2</v>
      </c>
      <c r="M8" s="13" t="s">
        <v>56</v>
      </c>
      <c r="N8" s="13" t="s">
        <v>57</v>
      </c>
      <c r="O8" s="25" t="s">
        <v>58</v>
      </c>
    </row>
    <row r="9" spans="1:15" ht="20.100000000000001" customHeight="1" x14ac:dyDescent="0.25">
      <c r="A9" s="26" t="s">
        <v>315</v>
      </c>
      <c r="B9" s="4" t="s">
        <v>304</v>
      </c>
      <c r="C9" s="12" t="s">
        <v>253</v>
      </c>
      <c r="D9" s="15" t="s">
        <v>311</v>
      </c>
      <c r="E9" s="12" t="s">
        <v>17</v>
      </c>
      <c r="F9" s="4">
        <v>685</v>
      </c>
      <c r="G9" s="6">
        <v>185069.5</v>
      </c>
      <c r="H9" s="14">
        <v>0</v>
      </c>
      <c r="I9" s="14">
        <v>185069.5</v>
      </c>
      <c r="J9" s="14">
        <v>5311.49</v>
      </c>
      <c r="K9" s="14">
        <v>32115.84</v>
      </c>
      <c r="L9" s="14">
        <v>5626.11</v>
      </c>
      <c r="M9" s="14">
        <v>26285.27</v>
      </c>
      <c r="N9" s="14">
        <f>SUM(J9:M9)</f>
        <v>69338.710000000006</v>
      </c>
      <c r="O9" s="27">
        <f>I9-N9</f>
        <v>115730.79</v>
      </c>
    </row>
    <row r="10" spans="1:15" ht="20.100000000000001" customHeight="1" x14ac:dyDescent="0.25">
      <c r="A10" s="26" t="s">
        <v>126</v>
      </c>
      <c r="B10" s="4" t="s">
        <v>127</v>
      </c>
      <c r="C10" s="12" t="s">
        <v>253</v>
      </c>
      <c r="D10" s="15" t="s">
        <v>311</v>
      </c>
      <c r="E10" s="12" t="s">
        <v>17</v>
      </c>
      <c r="F10" s="4">
        <v>24</v>
      </c>
      <c r="G10" s="6">
        <v>152396.10999999999</v>
      </c>
      <c r="H10" s="14">
        <v>0</v>
      </c>
      <c r="I10" s="14">
        <v>152396.10999999999</v>
      </c>
      <c r="J10" s="14">
        <v>4373.7700000000004</v>
      </c>
      <c r="K10" s="14">
        <v>24430.240000000002</v>
      </c>
      <c r="L10" s="14">
        <v>4632.84</v>
      </c>
      <c r="M10" s="14">
        <v>93044.75</v>
      </c>
      <c r="N10" s="14">
        <f>SUM(J10:M10)</f>
        <v>126481.60000000001</v>
      </c>
      <c r="O10" s="27">
        <f t="shared" ref="O10:O57" si="0">I10-N10</f>
        <v>25914.50999999998</v>
      </c>
    </row>
    <row r="11" spans="1:15" ht="20.100000000000001" customHeight="1" x14ac:dyDescent="0.25">
      <c r="A11" s="26" t="s">
        <v>146</v>
      </c>
      <c r="B11" s="4" t="s">
        <v>127</v>
      </c>
      <c r="C11" s="12" t="s">
        <v>253</v>
      </c>
      <c r="D11" s="15" t="s">
        <v>311</v>
      </c>
      <c r="E11" s="12" t="s">
        <v>17</v>
      </c>
      <c r="F11" s="4">
        <v>96</v>
      </c>
      <c r="G11" s="6">
        <v>184930.29</v>
      </c>
      <c r="H11" s="14">
        <v>0</v>
      </c>
      <c r="I11" s="14">
        <v>184930.29</v>
      </c>
      <c r="J11" s="14">
        <v>5307.5</v>
      </c>
      <c r="K11" s="14">
        <v>32083.1</v>
      </c>
      <c r="L11" s="14">
        <v>5621.88</v>
      </c>
      <c r="M11" s="14">
        <v>22597.95</v>
      </c>
      <c r="N11" s="14">
        <f t="shared" ref="N11:N57" si="1">SUM(J11:M11)</f>
        <v>65610.429999999993</v>
      </c>
      <c r="O11" s="27">
        <f t="shared" si="0"/>
        <v>119319.86000000002</v>
      </c>
    </row>
    <row r="12" spans="1:15" ht="20.100000000000001" customHeight="1" x14ac:dyDescent="0.25">
      <c r="A12" s="26" t="s">
        <v>140</v>
      </c>
      <c r="B12" s="4" t="s">
        <v>127</v>
      </c>
      <c r="C12" s="12" t="s">
        <v>253</v>
      </c>
      <c r="D12" s="15" t="s">
        <v>311</v>
      </c>
      <c r="E12" s="12" t="s">
        <v>17</v>
      </c>
      <c r="F12" s="4">
        <v>80</v>
      </c>
      <c r="G12" s="6">
        <v>152396.10999999999</v>
      </c>
      <c r="H12" s="14">
        <v>0</v>
      </c>
      <c r="I12" s="14">
        <v>152396.10999999999</v>
      </c>
      <c r="J12" s="14">
        <v>4373.7700000000004</v>
      </c>
      <c r="K12" s="14">
        <v>24430.240000000002</v>
      </c>
      <c r="L12" s="14">
        <v>4632.84</v>
      </c>
      <c r="M12" s="14">
        <v>25310.94</v>
      </c>
      <c r="N12" s="14">
        <f t="shared" si="1"/>
        <v>58747.790000000008</v>
      </c>
      <c r="O12" s="27">
        <f t="shared" si="0"/>
        <v>93648.319999999978</v>
      </c>
    </row>
    <row r="13" spans="1:15" ht="20.100000000000001" customHeight="1" x14ac:dyDescent="0.25">
      <c r="A13" s="26" t="s">
        <v>128</v>
      </c>
      <c r="B13" s="4" t="s">
        <v>127</v>
      </c>
      <c r="C13" s="12" t="s">
        <v>262</v>
      </c>
      <c r="D13" s="15" t="s">
        <v>311</v>
      </c>
      <c r="E13" s="12" t="s">
        <v>17</v>
      </c>
      <c r="F13" s="4">
        <v>32</v>
      </c>
      <c r="G13" s="6">
        <v>100147.37</v>
      </c>
      <c r="H13" s="14">
        <v>0</v>
      </c>
      <c r="I13" s="14">
        <v>100147.37</v>
      </c>
      <c r="J13" s="14">
        <v>2874.23</v>
      </c>
      <c r="K13" s="14">
        <v>11711.17</v>
      </c>
      <c r="L13" s="14">
        <v>3044.48</v>
      </c>
      <c r="M13" s="14">
        <v>65242.87</v>
      </c>
      <c r="N13" s="14">
        <f t="shared" si="1"/>
        <v>82872.75</v>
      </c>
      <c r="O13" s="27">
        <f t="shared" si="0"/>
        <v>17274.619999999995</v>
      </c>
    </row>
    <row r="14" spans="1:15" ht="20.100000000000001" customHeight="1" x14ac:dyDescent="0.25">
      <c r="A14" s="26" t="s">
        <v>129</v>
      </c>
      <c r="B14" s="4" t="s">
        <v>127</v>
      </c>
      <c r="C14" s="12" t="s">
        <v>264</v>
      </c>
      <c r="D14" s="15" t="s">
        <v>311</v>
      </c>
      <c r="E14" s="12" t="s">
        <v>17</v>
      </c>
      <c r="F14" s="4">
        <v>33</v>
      </c>
      <c r="G14" s="6">
        <v>84973.5</v>
      </c>
      <c r="H14" s="14">
        <v>0</v>
      </c>
      <c r="I14" s="14">
        <v>84973.5</v>
      </c>
      <c r="J14" s="14">
        <v>2438.7399999999998</v>
      </c>
      <c r="K14" s="14">
        <v>8570.76</v>
      </c>
      <c r="L14" s="14">
        <v>2583.19</v>
      </c>
      <c r="M14" s="14">
        <v>59505.59</v>
      </c>
      <c r="N14" s="14">
        <f t="shared" si="1"/>
        <v>73098.28</v>
      </c>
      <c r="O14" s="27">
        <f t="shared" si="0"/>
        <v>11875.220000000001</v>
      </c>
    </row>
    <row r="15" spans="1:15" ht="20.100000000000001" customHeight="1" x14ac:dyDescent="0.25">
      <c r="A15" s="26" t="s">
        <v>133</v>
      </c>
      <c r="B15" s="4" t="s">
        <v>326</v>
      </c>
      <c r="C15" s="12" t="s">
        <v>256</v>
      </c>
      <c r="D15" s="15" t="s">
        <v>311</v>
      </c>
      <c r="E15" s="12" t="s">
        <v>17</v>
      </c>
      <c r="F15" s="4">
        <v>61</v>
      </c>
      <c r="G15" s="6">
        <v>82465.440000000002</v>
      </c>
      <c r="H15" s="14">
        <v>0</v>
      </c>
      <c r="I15" s="14">
        <v>82465.440000000002</v>
      </c>
      <c r="J15" s="14">
        <v>2366.7600000000002</v>
      </c>
      <c r="K15" s="14">
        <v>7980.8</v>
      </c>
      <c r="L15" s="14">
        <v>2506.9499999999998</v>
      </c>
      <c r="M15" s="14">
        <v>1261.98</v>
      </c>
      <c r="N15" s="14">
        <f t="shared" si="1"/>
        <v>14116.490000000002</v>
      </c>
      <c r="O15" s="27">
        <f t="shared" si="0"/>
        <v>68348.95</v>
      </c>
    </row>
    <row r="16" spans="1:15" ht="20.100000000000001" customHeight="1" x14ac:dyDescent="0.25">
      <c r="A16" s="26" t="s">
        <v>313</v>
      </c>
      <c r="B16" s="4" t="s">
        <v>323</v>
      </c>
      <c r="C16" s="12" t="s">
        <v>253</v>
      </c>
      <c r="D16" s="15" t="s">
        <v>311</v>
      </c>
      <c r="E16" s="12" t="s">
        <v>17</v>
      </c>
      <c r="F16" s="4">
        <v>10001</v>
      </c>
      <c r="G16" s="6">
        <v>242000</v>
      </c>
      <c r="H16" s="14">
        <v>0</v>
      </c>
      <c r="I16" s="14">
        <v>242000</v>
      </c>
      <c r="J16" s="14">
        <v>6945.4</v>
      </c>
      <c r="K16" s="14">
        <v>45446.86</v>
      </c>
      <c r="L16" s="14">
        <v>5883.16</v>
      </c>
      <c r="M16" s="14">
        <v>56917.66</v>
      </c>
      <c r="N16" s="14">
        <f t="shared" si="1"/>
        <v>115193.08</v>
      </c>
      <c r="O16" s="27">
        <f t="shared" si="0"/>
        <v>126806.92</v>
      </c>
    </row>
    <row r="17" spans="1:15" ht="20.100000000000001" customHeight="1" x14ac:dyDescent="0.25">
      <c r="A17" s="26" t="s">
        <v>132</v>
      </c>
      <c r="B17" s="4" t="s">
        <v>322</v>
      </c>
      <c r="C17" s="12" t="s">
        <v>324</v>
      </c>
      <c r="D17" s="15" t="s">
        <v>311</v>
      </c>
      <c r="E17" s="12" t="s">
        <v>17</v>
      </c>
      <c r="F17" s="4">
        <v>55</v>
      </c>
      <c r="G17" s="6">
        <v>145200</v>
      </c>
      <c r="H17" s="14">
        <v>0</v>
      </c>
      <c r="I17" s="14">
        <v>145200</v>
      </c>
      <c r="J17" s="14">
        <v>4167.24</v>
      </c>
      <c r="K17" s="14">
        <v>22737.54</v>
      </c>
      <c r="L17" s="14">
        <v>4414.08</v>
      </c>
      <c r="M17" s="14">
        <v>75750.7</v>
      </c>
      <c r="N17" s="14">
        <f t="shared" si="1"/>
        <v>107069.56</v>
      </c>
      <c r="O17" s="27">
        <f t="shared" si="0"/>
        <v>38130.44</v>
      </c>
    </row>
    <row r="18" spans="1:15" ht="20.100000000000001" customHeight="1" x14ac:dyDescent="0.25">
      <c r="A18" s="26" t="s">
        <v>153</v>
      </c>
      <c r="B18" s="4" t="s">
        <v>143</v>
      </c>
      <c r="C18" s="12" t="s">
        <v>266</v>
      </c>
      <c r="D18" s="15" t="s">
        <v>312</v>
      </c>
      <c r="E18" s="12" t="s">
        <v>17</v>
      </c>
      <c r="F18" s="4">
        <v>117</v>
      </c>
      <c r="G18" s="6">
        <v>107346.93</v>
      </c>
      <c r="H18" s="14">
        <v>0</v>
      </c>
      <c r="I18" s="14">
        <v>107346.93</v>
      </c>
      <c r="J18" s="14">
        <v>3080.86</v>
      </c>
      <c r="K18" s="14">
        <v>13833.55</v>
      </c>
      <c r="L18" s="14">
        <v>3263.35</v>
      </c>
      <c r="M18" s="14">
        <v>22245.279999999999</v>
      </c>
      <c r="N18" s="14">
        <f t="shared" si="1"/>
        <v>42423.039999999994</v>
      </c>
      <c r="O18" s="27">
        <f t="shared" si="0"/>
        <v>64923.89</v>
      </c>
    </row>
    <row r="19" spans="1:15" ht="20.100000000000001" customHeight="1" x14ac:dyDescent="0.25">
      <c r="A19" s="26" t="s">
        <v>149</v>
      </c>
      <c r="B19" s="4" t="s">
        <v>143</v>
      </c>
      <c r="C19" s="12" t="s">
        <v>253</v>
      </c>
      <c r="D19" s="15" t="s">
        <v>311</v>
      </c>
      <c r="E19" s="12" t="s">
        <v>17</v>
      </c>
      <c r="F19" s="4">
        <v>104</v>
      </c>
      <c r="G19" s="6">
        <v>132534.16</v>
      </c>
      <c r="H19" s="14">
        <v>0</v>
      </c>
      <c r="I19" s="14">
        <v>132534.16</v>
      </c>
      <c r="J19" s="14">
        <v>3803.73</v>
      </c>
      <c r="K19" s="14">
        <v>19758.22</v>
      </c>
      <c r="L19" s="14">
        <v>4029.04</v>
      </c>
      <c r="M19" s="14">
        <v>7646.37</v>
      </c>
      <c r="N19" s="14">
        <f t="shared" si="1"/>
        <v>35237.360000000001</v>
      </c>
      <c r="O19" s="27">
        <f t="shared" si="0"/>
        <v>97296.8</v>
      </c>
    </row>
    <row r="20" spans="1:15" ht="20.100000000000001" customHeight="1" x14ac:dyDescent="0.25">
      <c r="A20" s="26" t="s">
        <v>142</v>
      </c>
      <c r="B20" s="4" t="s">
        <v>143</v>
      </c>
      <c r="C20" s="12" t="s">
        <v>253</v>
      </c>
      <c r="D20" s="15" t="s">
        <v>311</v>
      </c>
      <c r="E20" s="12" t="s">
        <v>17</v>
      </c>
      <c r="F20" s="4">
        <v>82</v>
      </c>
      <c r="G20" s="6">
        <v>138558.43</v>
      </c>
      <c r="H20" s="14">
        <v>0</v>
      </c>
      <c r="I20" s="14">
        <v>138558.43</v>
      </c>
      <c r="J20" s="14">
        <v>3976.63</v>
      </c>
      <c r="K20" s="14">
        <v>21175.27</v>
      </c>
      <c r="L20" s="14">
        <v>4212.18</v>
      </c>
      <c r="M20" s="14">
        <v>6308.44</v>
      </c>
      <c r="N20" s="14">
        <f t="shared" si="1"/>
        <v>35672.520000000004</v>
      </c>
      <c r="O20" s="27">
        <f t="shared" si="0"/>
        <v>102885.90999999999</v>
      </c>
    </row>
    <row r="21" spans="1:15" ht="20.100000000000001" customHeight="1" x14ac:dyDescent="0.25">
      <c r="A21" s="26" t="s">
        <v>164</v>
      </c>
      <c r="B21" s="4" t="s">
        <v>143</v>
      </c>
      <c r="C21" s="12" t="s">
        <v>253</v>
      </c>
      <c r="D21" s="15" t="s">
        <v>311</v>
      </c>
      <c r="E21" s="12" t="s">
        <v>17</v>
      </c>
      <c r="F21" s="4">
        <v>155</v>
      </c>
      <c r="G21" s="6">
        <v>155358.82</v>
      </c>
      <c r="H21" s="14">
        <v>0</v>
      </c>
      <c r="I21" s="14">
        <v>155358.82</v>
      </c>
      <c r="J21" s="14">
        <v>4458.8</v>
      </c>
      <c r="K21" s="14">
        <v>24269.42</v>
      </c>
      <c r="L21" s="14">
        <v>4722.91</v>
      </c>
      <c r="M21" s="14">
        <v>18790.3</v>
      </c>
      <c r="N21" s="14">
        <f t="shared" si="1"/>
        <v>52241.429999999993</v>
      </c>
      <c r="O21" s="27">
        <f t="shared" si="0"/>
        <v>103117.39000000001</v>
      </c>
    </row>
    <row r="22" spans="1:15" ht="20.100000000000001" customHeight="1" x14ac:dyDescent="0.25">
      <c r="A22" s="26" t="s">
        <v>134</v>
      </c>
      <c r="B22" s="4" t="s">
        <v>131</v>
      </c>
      <c r="C22" s="12" t="s">
        <v>324</v>
      </c>
      <c r="D22" s="15" t="s">
        <v>312</v>
      </c>
      <c r="E22" s="12" t="s">
        <v>17</v>
      </c>
      <c r="F22" s="4">
        <v>62</v>
      </c>
      <c r="G22" s="6">
        <v>112011.9</v>
      </c>
      <c r="H22" s="14">
        <v>0</v>
      </c>
      <c r="I22" s="14">
        <v>112011.9</v>
      </c>
      <c r="J22" s="14">
        <v>3214.74</v>
      </c>
      <c r="K22" s="14">
        <v>14502</v>
      </c>
      <c r="L22" s="14">
        <v>3405.16</v>
      </c>
      <c r="M22" s="14">
        <v>3420.64</v>
      </c>
      <c r="N22" s="14">
        <f t="shared" si="1"/>
        <v>24542.539999999997</v>
      </c>
      <c r="O22" s="27">
        <f t="shared" si="0"/>
        <v>87469.36</v>
      </c>
    </row>
    <row r="23" spans="1:15" ht="20.100000000000001" customHeight="1" x14ac:dyDescent="0.25">
      <c r="A23" s="26" t="s">
        <v>138</v>
      </c>
      <c r="B23" s="4" t="s">
        <v>131</v>
      </c>
      <c r="C23" s="12" t="s">
        <v>324</v>
      </c>
      <c r="D23" s="15" t="s">
        <v>311</v>
      </c>
      <c r="E23" s="12" t="s">
        <v>17</v>
      </c>
      <c r="F23" s="4">
        <v>77</v>
      </c>
      <c r="G23" s="6">
        <v>134276.91</v>
      </c>
      <c r="H23" s="14">
        <v>0</v>
      </c>
      <c r="I23" s="14">
        <v>134276.91</v>
      </c>
      <c r="J23" s="14">
        <v>3853.75</v>
      </c>
      <c r="K23" s="14">
        <v>20168.150000000001</v>
      </c>
      <c r="L23" s="14">
        <v>4082.02</v>
      </c>
      <c r="M23" s="14">
        <v>72406.77</v>
      </c>
      <c r="N23" s="14">
        <f t="shared" si="1"/>
        <v>100510.69</v>
      </c>
      <c r="O23" s="27">
        <f t="shared" si="0"/>
        <v>33766.22</v>
      </c>
    </row>
    <row r="24" spans="1:15" ht="20.100000000000001" customHeight="1" x14ac:dyDescent="0.25">
      <c r="A24" s="26" t="s">
        <v>169</v>
      </c>
      <c r="B24" s="4" t="s">
        <v>131</v>
      </c>
      <c r="C24" s="12" t="s">
        <v>325</v>
      </c>
      <c r="D24" s="15" t="s">
        <v>311</v>
      </c>
      <c r="E24" s="12" t="s">
        <v>17</v>
      </c>
      <c r="F24" s="4">
        <v>161</v>
      </c>
      <c r="G24" s="6">
        <v>129947.34</v>
      </c>
      <c r="H24" s="14">
        <v>0</v>
      </c>
      <c r="I24" s="14">
        <v>129947.34</v>
      </c>
      <c r="J24" s="14">
        <v>3729.49</v>
      </c>
      <c r="K24" s="14">
        <v>19149.73</v>
      </c>
      <c r="L24" s="14">
        <v>3950.4</v>
      </c>
      <c r="M24" s="14">
        <v>55674.78</v>
      </c>
      <c r="N24" s="14">
        <f t="shared" si="1"/>
        <v>82504.399999999994</v>
      </c>
      <c r="O24" s="27">
        <f t="shared" si="0"/>
        <v>47442.94</v>
      </c>
    </row>
    <row r="25" spans="1:15" ht="20.100000000000001" customHeight="1" x14ac:dyDescent="0.25">
      <c r="A25" s="26" t="s">
        <v>136</v>
      </c>
      <c r="B25" s="4" t="s">
        <v>131</v>
      </c>
      <c r="C25" s="12" t="s">
        <v>259</v>
      </c>
      <c r="D25" s="15" t="s">
        <v>311</v>
      </c>
      <c r="E25" s="12" t="s">
        <v>17</v>
      </c>
      <c r="F25" s="4">
        <v>68</v>
      </c>
      <c r="G25" s="6">
        <v>107612.64</v>
      </c>
      <c r="H25" s="14">
        <v>0</v>
      </c>
      <c r="I25" s="14">
        <v>107612.64</v>
      </c>
      <c r="J25" s="14">
        <v>3088.48</v>
      </c>
      <c r="K25" s="14">
        <v>13896.05</v>
      </c>
      <c r="L25" s="14">
        <v>3271.42</v>
      </c>
      <c r="M25" s="14">
        <v>1639.19</v>
      </c>
      <c r="N25" s="14">
        <f t="shared" si="1"/>
        <v>21895.139999999996</v>
      </c>
      <c r="O25" s="27">
        <f t="shared" si="0"/>
        <v>85717.5</v>
      </c>
    </row>
    <row r="26" spans="1:15" ht="20.100000000000001" customHeight="1" x14ac:dyDescent="0.25">
      <c r="A26" s="26" t="s">
        <v>135</v>
      </c>
      <c r="B26" s="4" t="s">
        <v>131</v>
      </c>
      <c r="C26" s="12" t="s">
        <v>259</v>
      </c>
      <c r="D26" s="15" t="s">
        <v>312</v>
      </c>
      <c r="E26" s="12" t="s">
        <v>17</v>
      </c>
      <c r="F26" s="4">
        <v>67</v>
      </c>
      <c r="G26" s="6">
        <v>126698.66</v>
      </c>
      <c r="H26" s="14">
        <v>0</v>
      </c>
      <c r="I26" s="14">
        <v>126698.66</v>
      </c>
      <c r="J26" s="14">
        <v>3636.25</v>
      </c>
      <c r="K26" s="14">
        <v>18385.560000000001</v>
      </c>
      <c r="L26" s="14">
        <v>3851.64</v>
      </c>
      <c r="M26" s="14">
        <v>8983.19</v>
      </c>
      <c r="N26" s="14">
        <f t="shared" si="1"/>
        <v>34856.639999999999</v>
      </c>
      <c r="O26" s="27">
        <f t="shared" si="0"/>
        <v>91842.02</v>
      </c>
    </row>
    <row r="27" spans="1:15" ht="20.100000000000001" customHeight="1" x14ac:dyDescent="0.25">
      <c r="A27" s="26" t="s">
        <v>170</v>
      </c>
      <c r="B27" s="4" t="s">
        <v>131</v>
      </c>
      <c r="C27" s="12" t="s">
        <v>255</v>
      </c>
      <c r="D27" s="15" t="s">
        <v>311</v>
      </c>
      <c r="E27" s="12" t="s">
        <v>17</v>
      </c>
      <c r="F27" s="4">
        <v>162</v>
      </c>
      <c r="G27" s="6">
        <v>129947.34</v>
      </c>
      <c r="H27" s="14">
        <v>0</v>
      </c>
      <c r="I27" s="14">
        <v>129947.34</v>
      </c>
      <c r="J27" s="14">
        <v>3729.49</v>
      </c>
      <c r="K27" s="14">
        <v>19149.73</v>
      </c>
      <c r="L27" s="14">
        <v>3950.4</v>
      </c>
      <c r="M27" s="14">
        <v>1974.21</v>
      </c>
      <c r="N27" s="14">
        <f t="shared" si="1"/>
        <v>28803.83</v>
      </c>
      <c r="O27" s="27">
        <f t="shared" si="0"/>
        <v>101143.51</v>
      </c>
    </row>
    <row r="28" spans="1:15" ht="20.100000000000001" customHeight="1" x14ac:dyDescent="0.25">
      <c r="A28" s="26" t="s">
        <v>172</v>
      </c>
      <c r="B28" s="4" t="s">
        <v>131</v>
      </c>
      <c r="C28" s="12" t="s">
        <v>255</v>
      </c>
      <c r="D28" s="15" t="s">
        <v>311</v>
      </c>
      <c r="E28" s="12" t="s">
        <v>17</v>
      </c>
      <c r="F28" s="4">
        <v>164</v>
      </c>
      <c r="G28" s="6">
        <v>129947.34</v>
      </c>
      <c r="H28" s="14">
        <v>0</v>
      </c>
      <c r="I28" s="14">
        <v>129947.34</v>
      </c>
      <c r="J28" s="14">
        <v>3729.49</v>
      </c>
      <c r="K28" s="14">
        <v>19149.73</v>
      </c>
      <c r="L28" s="14">
        <v>3950.4</v>
      </c>
      <c r="M28" s="14">
        <v>63504.1</v>
      </c>
      <c r="N28" s="14">
        <f t="shared" si="1"/>
        <v>90333.72</v>
      </c>
      <c r="O28" s="27">
        <f t="shared" si="0"/>
        <v>39613.619999999995</v>
      </c>
    </row>
    <row r="29" spans="1:15" ht="20.100000000000001" customHeight="1" x14ac:dyDescent="0.25">
      <c r="A29" s="26" t="s">
        <v>168</v>
      </c>
      <c r="B29" s="4" t="s">
        <v>131</v>
      </c>
      <c r="C29" s="12" t="s">
        <v>255</v>
      </c>
      <c r="D29" s="15" t="s">
        <v>311</v>
      </c>
      <c r="E29" s="12" t="s">
        <v>17</v>
      </c>
      <c r="F29" s="4">
        <v>160</v>
      </c>
      <c r="G29" s="6">
        <v>134414.28</v>
      </c>
      <c r="H29" s="14">
        <v>0</v>
      </c>
      <c r="I29" s="14">
        <v>134414.28</v>
      </c>
      <c r="J29" s="14">
        <v>3857.69</v>
      </c>
      <c r="K29" s="14">
        <v>19771.599999999999</v>
      </c>
      <c r="L29" s="14">
        <v>4086.19</v>
      </c>
      <c r="M29" s="14">
        <v>81165.03</v>
      </c>
      <c r="N29" s="14">
        <f t="shared" si="1"/>
        <v>108880.51</v>
      </c>
      <c r="O29" s="27">
        <f t="shared" si="0"/>
        <v>25533.770000000004</v>
      </c>
    </row>
    <row r="30" spans="1:15" ht="20.100000000000001" customHeight="1" x14ac:dyDescent="0.25">
      <c r="A30" s="26" t="s">
        <v>167</v>
      </c>
      <c r="B30" s="4" t="s">
        <v>131</v>
      </c>
      <c r="C30" s="12" t="s">
        <v>255</v>
      </c>
      <c r="D30" s="15" t="s">
        <v>311</v>
      </c>
      <c r="E30" s="12" t="s">
        <v>17</v>
      </c>
      <c r="F30" s="4">
        <v>159</v>
      </c>
      <c r="G30" s="6">
        <v>129947.34</v>
      </c>
      <c r="H30" s="14">
        <v>0</v>
      </c>
      <c r="I30" s="14">
        <v>129947.34</v>
      </c>
      <c r="J30" s="14">
        <v>3729.49</v>
      </c>
      <c r="K30" s="14">
        <v>19149.73</v>
      </c>
      <c r="L30" s="14">
        <v>3950.4</v>
      </c>
      <c r="M30" s="14">
        <v>10674.21</v>
      </c>
      <c r="N30" s="14">
        <f t="shared" si="1"/>
        <v>37503.83</v>
      </c>
      <c r="O30" s="27">
        <f t="shared" si="0"/>
        <v>92443.51</v>
      </c>
    </row>
    <row r="31" spans="1:15" ht="20.100000000000001" customHeight="1" x14ac:dyDescent="0.25">
      <c r="A31" s="26" t="s">
        <v>166</v>
      </c>
      <c r="B31" s="4" t="s">
        <v>131</v>
      </c>
      <c r="C31" s="12" t="s">
        <v>255</v>
      </c>
      <c r="D31" s="15" t="s">
        <v>311</v>
      </c>
      <c r="E31" s="12" t="s">
        <v>17</v>
      </c>
      <c r="F31" s="4">
        <v>158</v>
      </c>
      <c r="G31" s="6">
        <v>125480.4</v>
      </c>
      <c r="H31" s="14">
        <v>0</v>
      </c>
      <c r="I31" s="14">
        <v>125480.4</v>
      </c>
      <c r="J31" s="14">
        <v>3601.29</v>
      </c>
      <c r="K31" s="14">
        <v>18099</v>
      </c>
      <c r="L31" s="14">
        <v>3814.6</v>
      </c>
      <c r="M31" s="14">
        <v>61070.81</v>
      </c>
      <c r="N31" s="14">
        <f t="shared" si="1"/>
        <v>86585.7</v>
      </c>
      <c r="O31" s="27">
        <f t="shared" si="0"/>
        <v>38894.699999999997</v>
      </c>
    </row>
    <row r="32" spans="1:15" ht="20.100000000000001" customHeight="1" x14ac:dyDescent="0.25">
      <c r="A32" s="26" t="s">
        <v>145</v>
      </c>
      <c r="B32" s="4" t="s">
        <v>131</v>
      </c>
      <c r="C32" s="12" t="s">
        <v>255</v>
      </c>
      <c r="D32" s="15" t="s">
        <v>312</v>
      </c>
      <c r="E32" s="12" t="s">
        <v>17</v>
      </c>
      <c r="F32" s="4">
        <v>89</v>
      </c>
      <c r="G32" s="6">
        <v>171836.67</v>
      </c>
      <c r="H32" s="14">
        <v>0</v>
      </c>
      <c r="I32" s="14">
        <v>171836.67</v>
      </c>
      <c r="J32" s="14">
        <v>4931.71</v>
      </c>
      <c r="K32" s="14">
        <v>29003.15</v>
      </c>
      <c r="L32" s="14">
        <v>5223.83</v>
      </c>
      <c r="M32" s="14">
        <v>90003.65</v>
      </c>
      <c r="N32" s="14">
        <f t="shared" si="1"/>
        <v>129162.34</v>
      </c>
      <c r="O32" s="27">
        <f t="shared" si="0"/>
        <v>42674.330000000016</v>
      </c>
    </row>
    <row r="33" spans="1:15" ht="20.100000000000001" customHeight="1" x14ac:dyDescent="0.25">
      <c r="A33" s="26" t="s">
        <v>159</v>
      </c>
      <c r="B33" s="4" t="s">
        <v>131</v>
      </c>
      <c r="C33" s="12" t="s">
        <v>255</v>
      </c>
      <c r="D33" s="15" t="s">
        <v>311</v>
      </c>
      <c r="E33" s="12" t="s">
        <v>17</v>
      </c>
      <c r="F33" s="4">
        <v>131</v>
      </c>
      <c r="G33" s="6">
        <v>149423.20000000001</v>
      </c>
      <c r="H33" s="14">
        <v>0</v>
      </c>
      <c r="I33" s="14">
        <v>149423.20000000001</v>
      </c>
      <c r="J33" s="14">
        <v>4288.45</v>
      </c>
      <c r="K33" s="14">
        <v>23730.94</v>
      </c>
      <c r="L33" s="14">
        <v>4542.47</v>
      </c>
      <c r="M33" s="14">
        <v>82891.91</v>
      </c>
      <c r="N33" s="14">
        <f t="shared" si="1"/>
        <v>115453.77</v>
      </c>
      <c r="O33" s="27">
        <f t="shared" si="0"/>
        <v>33969.430000000008</v>
      </c>
    </row>
    <row r="34" spans="1:15" ht="20.100000000000001" customHeight="1" x14ac:dyDescent="0.25">
      <c r="A34" s="26" t="s">
        <v>171</v>
      </c>
      <c r="B34" s="4" t="s">
        <v>131</v>
      </c>
      <c r="C34" s="12" t="s">
        <v>255</v>
      </c>
      <c r="D34" s="15" t="s">
        <v>311</v>
      </c>
      <c r="E34" s="12" t="s">
        <v>17</v>
      </c>
      <c r="F34" s="4">
        <v>163</v>
      </c>
      <c r="G34" s="6">
        <v>124905.11</v>
      </c>
      <c r="H34" s="14">
        <v>0</v>
      </c>
      <c r="I34" s="14">
        <v>124905.11</v>
      </c>
      <c r="J34" s="14">
        <v>3584.78</v>
      </c>
      <c r="K34" s="14">
        <v>17963.669999999998</v>
      </c>
      <c r="L34" s="14">
        <v>3797.12</v>
      </c>
      <c r="M34" s="14">
        <v>53602.61</v>
      </c>
      <c r="N34" s="14">
        <f t="shared" si="1"/>
        <v>78948.179999999993</v>
      </c>
      <c r="O34" s="27">
        <f t="shared" si="0"/>
        <v>45956.930000000008</v>
      </c>
    </row>
    <row r="35" spans="1:15" ht="20.100000000000001" customHeight="1" x14ac:dyDescent="0.25">
      <c r="A35" s="26" t="s">
        <v>160</v>
      </c>
      <c r="B35" s="4" t="s">
        <v>131</v>
      </c>
      <c r="C35" s="12" t="s">
        <v>255</v>
      </c>
      <c r="D35" s="15" t="s">
        <v>311</v>
      </c>
      <c r="E35" s="12" t="s">
        <v>17</v>
      </c>
      <c r="F35" s="4">
        <v>133</v>
      </c>
      <c r="G35" s="6">
        <v>139165.48000000001</v>
      </c>
      <c r="H35" s="14">
        <v>0</v>
      </c>
      <c r="I35" s="14">
        <v>139165.48000000001</v>
      </c>
      <c r="J35" s="14">
        <v>3994.05</v>
      </c>
      <c r="K35" s="14">
        <v>21318.07</v>
      </c>
      <c r="L35" s="14">
        <v>4230.63</v>
      </c>
      <c r="M35" s="14">
        <v>58560.35</v>
      </c>
      <c r="N35" s="14">
        <f t="shared" si="1"/>
        <v>88103.1</v>
      </c>
      <c r="O35" s="27">
        <f t="shared" si="0"/>
        <v>51062.380000000005</v>
      </c>
    </row>
    <row r="36" spans="1:15" ht="20.100000000000001" customHeight="1" x14ac:dyDescent="0.25">
      <c r="A36" s="26" t="s">
        <v>147</v>
      </c>
      <c r="B36" s="4" t="s">
        <v>131</v>
      </c>
      <c r="C36" s="12" t="s">
        <v>253</v>
      </c>
      <c r="D36" s="15" t="s">
        <v>312</v>
      </c>
      <c r="E36" s="12" t="s">
        <v>17</v>
      </c>
      <c r="F36" s="4">
        <v>99</v>
      </c>
      <c r="G36" s="6">
        <v>161215.92000000001</v>
      </c>
      <c r="H36" s="14">
        <v>0</v>
      </c>
      <c r="I36" s="14">
        <v>161215.92000000001</v>
      </c>
      <c r="J36" s="14">
        <v>4626.8999999999996</v>
      </c>
      <c r="K36" s="14">
        <v>26504.880000000001</v>
      </c>
      <c r="L36" s="14">
        <v>4900.96</v>
      </c>
      <c r="M36" s="14">
        <v>79347.37</v>
      </c>
      <c r="N36" s="14">
        <f t="shared" si="1"/>
        <v>115380.10999999999</v>
      </c>
      <c r="O36" s="27">
        <f t="shared" si="0"/>
        <v>45835.810000000027</v>
      </c>
    </row>
    <row r="37" spans="1:15" ht="20.100000000000001" customHeight="1" x14ac:dyDescent="0.25">
      <c r="A37" s="26" t="s">
        <v>161</v>
      </c>
      <c r="B37" s="4" t="s">
        <v>131</v>
      </c>
      <c r="C37" s="12" t="s">
        <v>253</v>
      </c>
      <c r="D37" s="15" t="s">
        <v>311</v>
      </c>
      <c r="E37" s="12" t="s">
        <v>17</v>
      </c>
      <c r="F37" s="4">
        <v>142</v>
      </c>
      <c r="G37" s="6">
        <v>125480.4</v>
      </c>
      <c r="H37" s="14">
        <v>0</v>
      </c>
      <c r="I37" s="14">
        <v>125480.4</v>
      </c>
      <c r="J37" s="14">
        <v>3601.29</v>
      </c>
      <c r="K37" s="14">
        <v>18099</v>
      </c>
      <c r="L37" s="14">
        <v>3814.6</v>
      </c>
      <c r="M37" s="14">
        <v>21651.62</v>
      </c>
      <c r="N37" s="14">
        <f t="shared" si="1"/>
        <v>47166.509999999995</v>
      </c>
      <c r="O37" s="27">
        <f t="shared" si="0"/>
        <v>78313.89</v>
      </c>
    </row>
    <row r="38" spans="1:15" ht="20.100000000000001" customHeight="1" x14ac:dyDescent="0.25">
      <c r="A38" s="26" t="s">
        <v>152</v>
      </c>
      <c r="B38" s="4" t="s">
        <v>131</v>
      </c>
      <c r="C38" s="12" t="s">
        <v>264</v>
      </c>
      <c r="D38" s="15" t="s">
        <v>312</v>
      </c>
      <c r="E38" s="12" t="s">
        <v>17</v>
      </c>
      <c r="F38" s="4">
        <v>115</v>
      </c>
      <c r="G38" s="6">
        <v>155319.56</v>
      </c>
      <c r="H38" s="14">
        <v>0</v>
      </c>
      <c r="I38" s="14">
        <v>155319.56</v>
      </c>
      <c r="J38" s="14">
        <v>4457.67</v>
      </c>
      <c r="K38" s="14">
        <v>25117.91</v>
      </c>
      <c r="L38" s="14">
        <v>4721.71</v>
      </c>
      <c r="M38" s="14">
        <v>92826.18</v>
      </c>
      <c r="N38" s="14">
        <f t="shared" si="1"/>
        <v>127123.47</v>
      </c>
      <c r="O38" s="27">
        <f t="shared" si="0"/>
        <v>28196.089999999997</v>
      </c>
    </row>
    <row r="39" spans="1:15" ht="20.100000000000001" customHeight="1" x14ac:dyDescent="0.25">
      <c r="A39" s="26" t="s">
        <v>156</v>
      </c>
      <c r="B39" s="4" t="s">
        <v>131</v>
      </c>
      <c r="C39" s="12" t="s">
        <v>264</v>
      </c>
      <c r="D39" s="15" t="str">
        <f>+'[1]docente (12)'!$A$19</f>
        <v>NELSON VICENTE RUIZ FELIZ</v>
      </c>
      <c r="E39" s="12" t="s">
        <v>17</v>
      </c>
      <c r="F39" s="4">
        <v>122</v>
      </c>
      <c r="G39" s="6">
        <v>131165.6</v>
      </c>
      <c r="H39" s="14">
        <v>0</v>
      </c>
      <c r="I39" s="14">
        <v>131165.6</v>
      </c>
      <c r="J39" s="14">
        <v>3764.45</v>
      </c>
      <c r="K39" s="14">
        <v>19007.43</v>
      </c>
      <c r="L39" s="14">
        <v>3987.43</v>
      </c>
      <c r="M39" s="14">
        <v>68174.759999999995</v>
      </c>
      <c r="N39" s="14">
        <f t="shared" si="1"/>
        <v>94934.069999999992</v>
      </c>
      <c r="O39" s="27">
        <f t="shared" si="0"/>
        <v>36231.530000000013</v>
      </c>
    </row>
    <row r="40" spans="1:15" ht="20.100000000000001" customHeight="1" x14ac:dyDescent="0.25">
      <c r="A40" s="26" t="s">
        <v>150</v>
      </c>
      <c r="B40" s="4" t="s">
        <v>131</v>
      </c>
      <c r="C40" s="12" t="s">
        <v>264</v>
      </c>
      <c r="D40" s="15" t="s">
        <v>311</v>
      </c>
      <c r="E40" s="12" t="s">
        <v>17</v>
      </c>
      <c r="F40" s="4">
        <v>107</v>
      </c>
      <c r="G40" s="6">
        <v>134412.49</v>
      </c>
      <c r="H40" s="14">
        <v>0</v>
      </c>
      <c r="I40" s="14">
        <v>134412.49</v>
      </c>
      <c r="J40" s="14">
        <v>3857.64</v>
      </c>
      <c r="K40" s="14">
        <v>20200.05</v>
      </c>
      <c r="L40" s="14">
        <v>4086.14</v>
      </c>
      <c r="M40" s="14">
        <v>51111.86</v>
      </c>
      <c r="N40" s="14">
        <f t="shared" si="1"/>
        <v>79255.69</v>
      </c>
      <c r="O40" s="27">
        <f t="shared" si="0"/>
        <v>55156.799999999988</v>
      </c>
    </row>
    <row r="41" spans="1:15" ht="20.100000000000001" customHeight="1" x14ac:dyDescent="0.25">
      <c r="A41" s="26" t="s">
        <v>148</v>
      </c>
      <c r="B41" s="4" t="s">
        <v>131</v>
      </c>
      <c r="C41" s="12" t="s">
        <v>264</v>
      </c>
      <c r="D41" s="15" t="s">
        <v>311</v>
      </c>
      <c r="E41" s="12" t="s">
        <v>17</v>
      </c>
      <c r="F41" s="4">
        <v>103</v>
      </c>
      <c r="G41" s="6">
        <v>140099.48000000001</v>
      </c>
      <c r="H41" s="14">
        <v>0</v>
      </c>
      <c r="I41" s="14">
        <v>140099.48000000001</v>
      </c>
      <c r="J41" s="14">
        <v>4020.86</v>
      </c>
      <c r="K41" s="14">
        <v>21537.77</v>
      </c>
      <c r="L41" s="14">
        <v>4259.0200000000004</v>
      </c>
      <c r="M41" s="14">
        <v>2126.4899999999998</v>
      </c>
      <c r="N41" s="14">
        <f t="shared" si="1"/>
        <v>31944.14</v>
      </c>
      <c r="O41" s="27">
        <f t="shared" si="0"/>
        <v>108155.34000000001</v>
      </c>
    </row>
    <row r="42" spans="1:15" ht="20.100000000000001" customHeight="1" x14ac:dyDescent="0.25">
      <c r="A42" s="26" t="s">
        <v>141</v>
      </c>
      <c r="B42" s="4" t="s">
        <v>131</v>
      </c>
      <c r="C42" s="12" t="s">
        <v>264</v>
      </c>
      <c r="D42" s="15" t="s">
        <v>311</v>
      </c>
      <c r="E42" s="12" t="s">
        <v>17</v>
      </c>
      <c r="F42" s="4">
        <v>81</v>
      </c>
      <c r="G42" s="6">
        <v>122231.72</v>
      </c>
      <c r="H42" s="14">
        <v>0</v>
      </c>
      <c r="I42" s="14">
        <v>122231.72</v>
      </c>
      <c r="J42" s="14">
        <v>3508.05</v>
      </c>
      <c r="K42" s="14">
        <v>17334.830000000002</v>
      </c>
      <c r="L42" s="14">
        <v>3715.84</v>
      </c>
      <c r="M42" s="14">
        <v>24417.17</v>
      </c>
      <c r="N42" s="14">
        <f t="shared" si="1"/>
        <v>48975.89</v>
      </c>
      <c r="O42" s="27">
        <f t="shared" si="0"/>
        <v>73255.83</v>
      </c>
    </row>
    <row r="43" spans="1:15" ht="20.100000000000001" customHeight="1" x14ac:dyDescent="0.25">
      <c r="A43" s="26" t="s">
        <v>144</v>
      </c>
      <c r="B43" s="4" t="s">
        <v>131</v>
      </c>
      <c r="C43" s="12" t="s">
        <v>264</v>
      </c>
      <c r="D43" s="15" t="s">
        <v>311</v>
      </c>
      <c r="E43" s="12" t="s">
        <v>17</v>
      </c>
      <c r="F43" s="4">
        <v>85</v>
      </c>
      <c r="G43" s="6">
        <v>125480.4</v>
      </c>
      <c r="H43" s="14">
        <v>0</v>
      </c>
      <c r="I43" s="14">
        <v>125480.4</v>
      </c>
      <c r="J43" s="14">
        <v>3601.29</v>
      </c>
      <c r="K43" s="14">
        <v>18099</v>
      </c>
      <c r="L43" s="14">
        <v>3814.6</v>
      </c>
      <c r="M43" s="14">
        <v>18781.21</v>
      </c>
      <c r="N43" s="14">
        <f t="shared" si="1"/>
        <v>44296.1</v>
      </c>
      <c r="O43" s="27">
        <f t="shared" si="0"/>
        <v>81184.299999999988</v>
      </c>
    </row>
    <row r="44" spans="1:15" ht="20.100000000000001" customHeight="1" x14ac:dyDescent="0.25">
      <c r="A44" s="26" t="s">
        <v>157</v>
      </c>
      <c r="B44" s="4" t="s">
        <v>131</v>
      </c>
      <c r="C44" s="12" t="s">
        <v>264</v>
      </c>
      <c r="D44" s="15" t="s">
        <v>311</v>
      </c>
      <c r="E44" s="12" t="s">
        <v>17</v>
      </c>
      <c r="F44" s="4">
        <v>125</v>
      </c>
      <c r="G44" s="6">
        <v>125480.4</v>
      </c>
      <c r="H44" s="14">
        <v>0</v>
      </c>
      <c r="I44" s="14">
        <v>125480.4</v>
      </c>
      <c r="J44" s="14">
        <v>3601.29</v>
      </c>
      <c r="K44" s="14">
        <v>17670.13</v>
      </c>
      <c r="L44" s="14">
        <v>3814.6</v>
      </c>
      <c r="M44" s="14">
        <v>75600.94</v>
      </c>
      <c r="N44" s="14">
        <f t="shared" si="1"/>
        <v>100686.96</v>
      </c>
      <c r="O44" s="27">
        <f t="shared" si="0"/>
        <v>24793.439999999988</v>
      </c>
    </row>
    <row r="45" spans="1:15" ht="20.100000000000001" customHeight="1" x14ac:dyDescent="0.25">
      <c r="A45" s="26" t="s">
        <v>139</v>
      </c>
      <c r="B45" s="4" t="s">
        <v>131</v>
      </c>
      <c r="C45" s="12" t="s">
        <v>264</v>
      </c>
      <c r="D45" s="15" t="s">
        <v>311</v>
      </c>
      <c r="E45" s="12" t="s">
        <v>17</v>
      </c>
      <c r="F45" s="4">
        <v>79</v>
      </c>
      <c r="G45" s="6">
        <v>161215.92000000001</v>
      </c>
      <c r="H45" s="14">
        <v>0</v>
      </c>
      <c r="I45" s="14">
        <v>161215.92000000001</v>
      </c>
      <c r="J45" s="14">
        <v>4626.8999999999996</v>
      </c>
      <c r="K45" s="14">
        <v>26504.880000000001</v>
      </c>
      <c r="L45" s="14">
        <v>4900.96</v>
      </c>
      <c r="M45" s="14">
        <v>53535.88</v>
      </c>
      <c r="N45" s="14">
        <f t="shared" si="1"/>
        <v>89568.62</v>
      </c>
      <c r="O45" s="27">
        <f t="shared" si="0"/>
        <v>71647.300000000017</v>
      </c>
    </row>
    <row r="46" spans="1:15" ht="20.100000000000001" customHeight="1" x14ac:dyDescent="0.25">
      <c r="A46" s="26" t="s">
        <v>155</v>
      </c>
      <c r="B46" s="4" t="s">
        <v>131</v>
      </c>
      <c r="C46" s="12" t="s">
        <v>264</v>
      </c>
      <c r="D46" s="15" t="s">
        <v>311</v>
      </c>
      <c r="E46" s="12" t="s">
        <v>17</v>
      </c>
      <c r="F46" s="4">
        <v>119</v>
      </c>
      <c r="G46" s="6">
        <v>134414.28</v>
      </c>
      <c r="H46" s="14">
        <v>0</v>
      </c>
      <c r="I46" s="14">
        <v>134414.28</v>
      </c>
      <c r="J46" s="14">
        <v>3857.69</v>
      </c>
      <c r="K46" s="14">
        <v>19771.599999999999</v>
      </c>
      <c r="L46" s="14">
        <v>4086.19</v>
      </c>
      <c r="M46" s="14">
        <v>3756.67</v>
      </c>
      <c r="N46" s="14">
        <f t="shared" si="1"/>
        <v>31472.149999999994</v>
      </c>
      <c r="O46" s="27">
        <f t="shared" si="0"/>
        <v>102942.13</v>
      </c>
    </row>
    <row r="47" spans="1:15" ht="20.100000000000001" customHeight="1" x14ac:dyDescent="0.25">
      <c r="A47" s="26" t="s">
        <v>137</v>
      </c>
      <c r="B47" s="4" t="s">
        <v>131</v>
      </c>
      <c r="C47" s="12" t="s">
        <v>264</v>
      </c>
      <c r="D47" s="15" t="s">
        <v>311</v>
      </c>
      <c r="E47" s="12" t="s">
        <v>17</v>
      </c>
      <c r="F47" s="4">
        <v>74</v>
      </c>
      <c r="G47" s="6">
        <v>122231.72</v>
      </c>
      <c r="H47" s="14">
        <v>0</v>
      </c>
      <c r="I47" s="14">
        <v>122231.72</v>
      </c>
      <c r="J47" s="14">
        <v>3508.05</v>
      </c>
      <c r="K47" s="14">
        <v>17334.830000000002</v>
      </c>
      <c r="L47" s="14">
        <v>3715.84</v>
      </c>
      <c r="M47" s="14">
        <v>97653</v>
      </c>
      <c r="N47" s="14">
        <f t="shared" si="1"/>
        <v>122211.72</v>
      </c>
      <c r="O47" s="27">
        <f t="shared" si="0"/>
        <v>20</v>
      </c>
    </row>
    <row r="48" spans="1:15" ht="20.100000000000001" customHeight="1" x14ac:dyDescent="0.25">
      <c r="A48" s="26" t="s">
        <v>154</v>
      </c>
      <c r="B48" s="4" t="s">
        <v>131</v>
      </c>
      <c r="C48" s="12" t="s">
        <v>266</v>
      </c>
      <c r="D48" s="15" t="s">
        <v>311</v>
      </c>
      <c r="E48" s="12" t="s">
        <v>17</v>
      </c>
      <c r="F48" s="4">
        <v>118</v>
      </c>
      <c r="G48" s="6">
        <v>131165.6</v>
      </c>
      <c r="H48" s="14">
        <v>0</v>
      </c>
      <c r="I48" s="14">
        <v>131165.6</v>
      </c>
      <c r="J48" s="14">
        <v>3764.45</v>
      </c>
      <c r="K48" s="14">
        <v>19436.3</v>
      </c>
      <c r="L48" s="14">
        <v>3987.43</v>
      </c>
      <c r="M48" s="14">
        <v>2292.48</v>
      </c>
      <c r="N48" s="14">
        <f t="shared" si="1"/>
        <v>29480.66</v>
      </c>
      <c r="O48" s="27">
        <f t="shared" si="0"/>
        <v>101684.94</v>
      </c>
    </row>
    <row r="49" spans="1:15" ht="20.100000000000001" customHeight="1" x14ac:dyDescent="0.25">
      <c r="A49" s="26" t="s">
        <v>163</v>
      </c>
      <c r="B49" s="4" t="s">
        <v>131</v>
      </c>
      <c r="C49" s="12" t="s">
        <v>265</v>
      </c>
      <c r="D49" s="15" t="s">
        <v>311</v>
      </c>
      <c r="E49" s="12" t="s">
        <v>17</v>
      </c>
      <c r="F49" s="4">
        <v>149</v>
      </c>
      <c r="G49" s="6">
        <v>134414.28</v>
      </c>
      <c r="H49" s="14">
        <v>0</v>
      </c>
      <c r="I49" s="14">
        <v>134414.28</v>
      </c>
      <c r="J49" s="14">
        <v>3857.69</v>
      </c>
      <c r="K49" s="14">
        <v>20200.47</v>
      </c>
      <c r="L49" s="14">
        <v>4086.19</v>
      </c>
      <c r="M49" s="14">
        <v>75002.2</v>
      </c>
      <c r="N49" s="14">
        <f t="shared" si="1"/>
        <v>103146.54999999999</v>
      </c>
      <c r="O49" s="27">
        <f t="shared" si="0"/>
        <v>31267.73000000001</v>
      </c>
    </row>
    <row r="50" spans="1:15" ht="20.100000000000001" customHeight="1" x14ac:dyDescent="0.25">
      <c r="A50" s="26" t="s">
        <v>130</v>
      </c>
      <c r="B50" s="4" t="s">
        <v>131</v>
      </c>
      <c r="C50" s="12" t="s">
        <v>265</v>
      </c>
      <c r="D50" s="15" t="s">
        <v>311</v>
      </c>
      <c r="E50" s="12" t="s">
        <v>17</v>
      </c>
      <c r="F50" s="4">
        <v>34</v>
      </c>
      <c r="G50" s="6">
        <v>122231.72</v>
      </c>
      <c r="H50" s="14">
        <v>0</v>
      </c>
      <c r="I50" s="14">
        <v>122231.72</v>
      </c>
      <c r="J50" s="14">
        <v>3508.05</v>
      </c>
      <c r="K50" s="14">
        <v>17334.830000000002</v>
      </c>
      <c r="L50" s="14">
        <v>3715.84</v>
      </c>
      <c r="M50" s="14">
        <v>57609.36</v>
      </c>
      <c r="N50" s="14">
        <f t="shared" si="1"/>
        <v>82168.08</v>
      </c>
      <c r="O50" s="27">
        <f t="shared" si="0"/>
        <v>40063.64</v>
      </c>
    </row>
    <row r="51" spans="1:15" ht="20.100000000000001" customHeight="1" x14ac:dyDescent="0.25">
      <c r="A51" s="26" t="s">
        <v>162</v>
      </c>
      <c r="B51" s="4" t="s">
        <v>131</v>
      </c>
      <c r="C51" s="12" t="s">
        <v>265</v>
      </c>
      <c r="D51" s="15" t="s">
        <v>311</v>
      </c>
      <c r="E51" s="12" t="s">
        <v>17</v>
      </c>
      <c r="F51" s="4">
        <v>145</v>
      </c>
      <c r="G51" s="6">
        <v>125480.4</v>
      </c>
      <c r="H51" s="14">
        <v>0</v>
      </c>
      <c r="I51" s="14">
        <v>125480.4</v>
      </c>
      <c r="J51" s="14">
        <v>3601.29</v>
      </c>
      <c r="K51" s="14">
        <v>18099</v>
      </c>
      <c r="L51" s="14">
        <v>3814.6</v>
      </c>
      <c r="M51" s="14">
        <v>42081.21</v>
      </c>
      <c r="N51" s="14">
        <f t="shared" si="1"/>
        <v>67596.100000000006</v>
      </c>
      <c r="O51" s="27">
        <f t="shared" si="0"/>
        <v>57884.299999999988</v>
      </c>
    </row>
    <row r="52" spans="1:15" ht="20.100000000000001" customHeight="1" x14ac:dyDescent="0.25">
      <c r="A52" s="26" t="s">
        <v>158</v>
      </c>
      <c r="B52" s="4" t="s">
        <v>131</v>
      </c>
      <c r="C52" s="12" t="s">
        <v>265</v>
      </c>
      <c r="D52" s="15" t="s">
        <v>311</v>
      </c>
      <c r="E52" s="12" t="s">
        <v>17</v>
      </c>
      <c r="F52" s="4">
        <v>127</v>
      </c>
      <c r="G52" s="6">
        <v>125480.4</v>
      </c>
      <c r="H52" s="14">
        <v>0</v>
      </c>
      <c r="I52" s="14">
        <v>125480.4</v>
      </c>
      <c r="J52" s="14">
        <v>3601.29</v>
      </c>
      <c r="K52" s="14">
        <v>18099</v>
      </c>
      <c r="L52" s="14">
        <v>3814.6</v>
      </c>
      <c r="M52" s="14">
        <v>55155.040000000001</v>
      </c>
      <c r="N52" s="14">
        <f t="shared" si="1"/>
        <v>80669.929999999993</v>
      </c>
      <c r="O52" s="27">
        <f t="shared" si="0"/>
        <v>44810.47</v>
      </c>
    </row>
    <row r="53" spans="1:15" ht="20.100000000000001" customHeight="1" x14ac:dyDescent="0.25">
      <c r="A53" s="26" t="s">
        <v>151</v>
      </c>
      <c r="B53" s="4" t="s">
        <v>131</v>
      </c>
      <c r="C53" s="12" t="s">
        <v>265</v>
      </c>
      <c r="D53" s="15" t="s">
        <v>312</v>
      </c>
      <c r="E53" s="12" t="s">
        <v>17</v>
      </c>
      <c r="F53" s="4">
        <v>109</v>
      </c>
      <c r="G53" s="6">
        <v>125480.4</v>
      </c>
      <c r="H53" s="14">
        <v>0</v>
      </c>
      <c r="I53" s="14">
        <v>125480.4</v>
      </c>
      <c r="J53" s="14">
        <v>3601.29</v>
      </c>
      <c r="K53" s="14">
        <v>18099</v>
      </c>
      <c r="L53" s="14">
        <v>3814.6</v>
      </c>
      <c r="M53" s="14">
        <v>24241.53</v>
      </c>
      <c r="N53" s="14">
        <f t="shared" si="1"/>
        <v>49756.42</v>
      </c>
      <c r="O53" s="27">
        <f t="shared" si="0"/>
        <v>75723.98</v>
      </c>
    </row>
    <row r="54" spans="1:15" ht="20.100000000000001" customHeight="1" x14ac:dyDescent="0.25">
      <c r="A54" s="26" t="s">
        <v>320</v>
      </c>
      <c r="B54" s="4" t="s">
        <v>131</v>
      </c>
      <c r="C54" s="12" t="s">
        <v>262</v>
      </c>
      <c r="D54" s="15" t="s">
        <v>312</v>
      </c>
      <c r="E54" s="12" t="s">
        <v>17</v>
      </c>
      <c r="F54" s="4">
        <v>121</v>
      </c>
      <c r="G54" s="6">
        <v>129947.34</v>
      </c>
      <c r="H54" s="14">
        <v>0</v>
      </c>
      <c r="I54" s="14">
        <v>129947.34</v>
      </c>
      <c r="J54" s="14">
        <v>3729.49</v>
      </c>
      <c r="K54" s="14">
        <v>18292</v>
      </c>
      <c r="L54" s="14">
        <v>3950.4</v>
      </c>
      <c r="M54" s="14">
        <v>31121.42</v>
      </c>
      <c r="N54" s="14">
        <f t="shared" si="1"/>
        <v>57093.31</v>
      </c>
      <c r="O54" s="27">
        <f t="shared" si="0"/>
        <v>72854.03</v>
      </c>
    </row>
    <row r="55" spans="1:15" ht="20.100000000000001" customHeight="1" x14ac:dyDescent="0.25">
      <c r="A55" s="26" t="s">
        <v>165</v>
      </c>
      <c r="B55" s="4" t="s">
        <v>131</v>
      </c>
      <c r="C55" s="12" t="s">
        <v>260</v>
      </c>
      <c r="D55" s="15" t="s">
        <v>311</v>
      </c>
      <c r="E55" s="12" t="s">
        <v>17</v>
      </c>
      <c r="F55" s="4">
        <v>156</v>
      </c>
      <c r="G55" s="6">
        <v>131165.6</v>
      </c>
      <c r="H55" s="14">
        <v>0</v>
      </c>
      <c r="I55" s="14">
        <v>131165.6</v>
      </c>
      <c r="J55" s="14">
        <v>3764.45</v>
      </c>
      <c r="K55" s="14">
        <v>19436.3</v>
      </c>
      <c r="L55" s="14">
        <v>3987.43</v>
      </c>
      <c r="M55" s="14">
        <v>93287.73</v>
      </c>
      <c r="N55" s="14">
        <f t="shared" si="1"/>
        <v>120475.91</v>
      </c>
      <c r="O55" s="27">
        <f t="shared" si="0"/>
        <v>10689.690000000002</v>
      </c>
    </row>
    <row r="56" spans="1:15" ht="20.100000000000001" customHeight="1" x14ac:dyDescent="0.25">
      <c r="A56" s="26" t="s">
        <v>321</v>
      </c>
      <c r="B56" s="4" t="s">
        <v>131</v>
      </c>
      <c r="C56" s="12" t="s">
        <v>260</v>
      </c>
      <c r="D56" s="15" t="s">
        <v>311</v>
      </c>
      <c r="E56" s="12" t="s">
        <v>17</v>
      </c>
      <c r="F56" s="4">
        <v>91</v>
      </c>
      <c r="G56" s="6">
        <v>131165.6</v>
      </c>
      <c r="H56" s="14">
        <v>0</v>
      </c>
      <c r="I56" s="14">
        <v>131165.6</v>
      </c>
      <c r="J56" s="14">
        <v>3764.45</v>
      </c>
      <c r="K56" s="14">
        <v>19436.3</v>
      </c>
      <c r="L56" s="14">
        <v>3987.43</v>
      </c>
      <c r="M56" s="14">
        <v>89291.44</v>
      </c>
      <c r="N56" s="14">
        <f t="shared" si="1"/>
        <v>116479.62</v>
      </c>
      <c r="O56" s="27">
        <f t="shared" si="0"/>
        <v>14685.98000000001</v>
      </c>
    </row>
    <row r="57" spans="1:15" ht="20.100000000000001" customHeight="1" x14ac:dyDescent="0.25">
      <c r="A57" s="26" t="s">
        <v>173</v>
      </c>
      <c r="B57" s="4" t="s">
        <v>174</v>
      </c>
      <c r="C57" s="12" t="s">
        <v>327</v>
      </c>
      <c r="D57" s="15" t="s">
        <v>311</v>
      </c>
      <c r="E57" s="12" t="s">
        <v>17</v>
      </c>
      <c r="F57" s="4">
        <v>185</v>
      </c>
      <c r="G57" s="6">
        <v>63623.27</v>
      </c>
      <c r="H57" s="14">
        <v>0</v>
      </c>
      <c r="I57" s="14">
        <v>63623.27</v>
      </c>
      <c r="J57" s="14">
        <v>1825.99</v>
      </c>
      <c r="K57" s="14">
        <v>3825.41</v>
      </c>
      <c r="L57" s="14">
        <v>1934.15</v>
      </c>
      <c r="M57" s="14">
        <v>37493.35</v>
      </c>
      <c r="N57" s="14">
        <f t="shared" si="1"/>
        <v>45078.899999999994</v>
      </c>
      <c r="O57" s="27">
        <f t="shared" si="0"/>
        <v>18544.370000000003</v>
      </c>
    </row>
    <row r="58" spans="1:15" ht="20.100000000000001" customHeight="1" x14ac:dyDescent="0.25">
      <c r="A58" s="21" t="s">
        <v>314</v>
      </c>
      <c r="B58" s="16">
        <v>49</v>
      </c>
      <c r="C58" s="22"/>
      <c r="D58" s="22"/>
      <c r="E58" s="22"/>
      <c r="F58" s="22"/>
      <c r="G58" s="28">
        <f>SUM(G9:G57)</f>
        <v>6567893.7699999996</v>
      </c>
      <c r="H58" s="28">
        <v>0</v>
      </c>
      <c r="I58" s="28">
        <f>SUM(I9:I57)</f>
        <v>6567893.7699999996</v>
      </c>
      <c r="J58" s="28">
        <f t="shared" ref="J58:N58" si="2">SUM(J9:J57)</f>
        <v>188498.59000000003</v>
      </c>
      <c r="K58" s="28">
        <f t="shared" si="2"/>
        <v>981421.04</v>
      </c>
      <c r="L58" s="28">
        <f t="shared" si="2"/>
        <v>198190.24999999997</v>
      </c>
      <c r="M58" s="28">
        <f t="shared" si="2"/>
        <v>2223038.46</v>
      </c>
      <c r="N58" s="28">
        <f t="shared" si="2"/>
        <v>3591148.3400000008</v>
      </c>
      <c r="O58" s="29">
        <f>SUM(O9:O57)</f>
        <v>2976745.4299999992</v>
      </c>
    </row>
    <row r="59" spans="1:15" x14ac:dyDescent="0.25">
      <c r="A59" s="21"/>
      <c r="B59" s="22"/>
      <c r="C59" s="22"/>
      <c r="D59" s="22"/>
      <c r="E59" s="22"/>
      <c r="F59" s="22"/>
      <c r="G59" s="28"/>
      <c r="H59" s="22"/>
      <c r="I59" s="28"/>
      <c r="J59" s="28"/>
      <c r="K59" s="28"/>
      <c r="L59" s="28"/>
      <c r="M59" s="28"/>
      <c r="N59" s="28"/>
      <c r="O59" s="29"/>
    </row>
    <row r="60" spans="1:15" ht="20.100000000000001" customHeight="1" x14ac:dyDescent="0.25">
      <c r="A60" s="21" t="s">
        <v>16</v>
      </c>
      <c r="B60" s="22">
        <v>49</v>
      </c>
      <c r="C60" s="22"/>
      <c r="D60" s="22"/>
      <c r="E60" s="22"/>
      <c r="F60" s="22"/>
      <c r="G60" s="28">
        <v>6567893.7699999996</v>
      </c>
      <c r="H60" s="22">
        <v>0</v>
      </c>
      <c r="I60" s="28">
        <v>6567893.7699999996</v>
      </c>
      <c r="J60" s="28">
        <v>188498.59</v>
      </c>
      <c r="K60" s="28">
        <v>981849.91</v>
      </c>
      <c r="L60" s="28">
        <v>198190.25</v>
      </c>
      <c r="M60" s="28">
        <v>2171898.54</v>
      </c>
      <c r="N60" s="28">
        <v>3540437.29</v>
      </c>
      <c r="O60" s="29">
        <v>3027456.48</v>
      </c>
    </row>
    <row r="61" spans="1:15" ht="15" customHeight="1" x14ac:dyDescent="0.25">
      <c r="A61" s="21" t="s">
        <v>18</v>
      </c>
      <c r="B61" s="22" t="s">
        <v>19</v>
      </c>
      <c r="C61" s="22" t="s">
        <v>20</v>
      </c>
      <c r="D61" s="22"/>
      <c r="E61" s="22" t="s">
        <v>21</v>
      </c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ht="15" customHeight="1" x14ac:dyDescent="0.25">
      <c r="A62" s="30" t="s">
        <v>316</v>
      </c>
      <c r="B62" s="31"/>
      <c r="C62" s="31"/>
      <c r="D62" s="31"/>
      <c r="E62" s="32">
        <v>684484.68</v>
      </c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ht="15" customHeight="1" x14ac:dyDescent="0.25">
      <c r="A63" s="30" t="s">
        <v>309</v>
      </c>
      <c r="B63" s="31"/>
      <c r="C63" s="31"/>
      <c r="D63" s="31"/>
      <c r="E63" s="32">
        <v>636466.28</v>
      </c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ht="15" customHeight="1" x14ac:dyDescent="0.25">
      <c r="A64" s="30" t="s">
        <v>310</v>
      </c>
      <c r="B64" s="31"/>
      <c r="C64" s="31"/>
      <c r="D64" s="31"/>
      <c r="E64" s="32">
        <v>317038.51</v>
      </c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ht="15" customHeight="1" x14ac:dyDescent="0.25">
      <c r="A65" s="30" t="s">
        <v>22</v>
      </c>
      <c r="B65" s="31">
        <v>2003</v>
      </c>
      <c r="C65" s="31" t="s">
        <v>23</v>
      </c>
      <c r="D65" s="31"/>
      <c r="E65" s="32">
        <v>188498.59</v>
      </c>
      <c r="F65" s="22"/>
      <c r="G65" s="28"/>
      <c r="H65" s="22"/>
      <c r="I65" s="22"/>
      <c r="J65" s="22"/>
      <c r="K65" s="22"/>
      <c r="L65" s="22"/>
      <c r="M65" s="22"/>
      <c r="N65" s="22"/>
      <c r="O65" s="23"/>
    </row>
    <row r="66" spans="1:15" ht="15" customHeight="1" x14ac:dyDescent="0.25">
      <c r="A66" s="30" t="s">
        <v>24</v>
      </c>
      <c r="B66" s="31">
        <v>2001</v>
      </c>
      <c r="C66" s="31" t="s">
        <v>25</v>
      </c>
      <c r="D66" s="31"/>
      <c r="E66" s="32">
        <v>981849.91</v>
      </c>
      <c r="F66" s="22"/>
      <c r="G66" s="28"/>
      <c r="H66" s="22"/>
      <c r="I66" s="22"/>
      <c r="J66" s="22"/>
      <c r="K66" s="22"/>
      <c r="L66" s="22"/>
      <c r="M66" s="22"/>
      <c r="N66" s="22"/>
      <c r="O66" s="23"/>
    </row>
    <row r="67" spans="1:15" ht="15" customHeight="1" x14ac:dyDescent="0.25">
      <c r="A67" s="30" t="s">
        <v>26</v>
      </c>
      <c r="B67" s="31">
        <v>3007</v>
      </c>
      <c r="C67" s="31" t="s">
        <v>23</v>
      </c>
      <c r="D67" s="31"/>
      <c r="E67" s="32">
        <v>198190.25</v>
      </c>
      <c r="F67" s="22"/>
      <c r="G67" s="28"/>
      <c r="H67" s="22"/>
      <c r="I67" s="22"/>
      <c r="J67" s="22"/>
      <c r="K67" s="22"/>
      <c r="L67" s="22"/>
      <c r="M67" s="22"/>
      <c r="N67" s="22"/>
      <c r="O67" s="23"/>
    </row>
    <row r="68" spans="1:15" ht="15" customHeight="1" x14ac:dyDescent="0.25">
      <c r="A68" s="30" t="s">
        <v>27</v>
      </c>
      <c r="B68" s="31">
        <v>3002</v>
      </c>
      <c r="C68" s="31" t="s">
        <v>23</v>
      </c>
      <c r="D68" s="31"/>
      <c r="E68" s="32">
        <v>20585.52</v>
      </c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ht="15" customHeight="1" x14ac:dyDescent="0.25">
      <c r="A69" s="30" t="s">
        <v>175</v>
      </c>
      <c r="B69" s="31">
        <v>2014</v>
      </c>
      <c r="C69" s="31" t="s">
        <v>23</v>
      </c>
      <c r="D69" s="31"/>
      <c r="E69" s="32">
        <v>98518.399999999994</v>
      </c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ht="15" customHeight="1" x14ac:dyDescent="0.25">
      <c r="A70" s="30" t="s">
        <v>28</v>
      </c>
      <c r="B70" s="31">
        <v>1003</v>
      </c>
      <c r="C70" s="31" t="s">
        <v>29</v>
      </c>
      <c r="D70" s="31"/>
      <c r="E70" s="32">
        <v>1692488.54</v>
      </c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ht="15" customHeight="1" x14ac:dyDescent="0.25">
      <c r="A71" s="30" t="s">
        <v>30</v>
      </c>
      <c r="B71" s="31">
        <v>1003</v>
      </c>
      <c r="C71" s="31" t="s">
        <v>31</v>
      </c>
      <c r="D71" s="31"/>
      <c r="E71" s="32">
        <v>399863</v>
      </c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ht="15" customHeight="1" x14ac:dyDescent="0.25">
      <c r="A72" s="30" t="s">
        <v>32</v>
      </c>
      <c r="B72" s="31">
        <v>3006</v>
      </c>
      <c r="C72" s="31" t="s">
        <v>33</v>
      </c>
      <c r="D72" s="31"/>
      <c r="E72" s="32">
        <v>943</v>
      </c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ht="15" customHeight="1" x14ac:dyDescent="0.25">
      <c r="A73" s="30" t="s">
        <v>34</v>
      </c>
      <c r="B73" s="31">
        <v>3001</v>
      </c>
      <c r="C73" s="31" t="s">
        <v>35</v>
      </c>
      <c r="D73" s="31"/>
      <c r="E73" s="32">
        <v>9240</v>
      </c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ht="15" customHeight="1" x14ac:dyDescent="0.25">
      <c r="A74" s="30" t="s">
        <v>36</v>
      </c>
      <c r="B74" s="31">
        <v>3004</v>
      </c>
      <c r="C74" s="31" t="s">
        <v>33</v>
      </c>
      <c r="D74" s="31"/>
      <c r="E74" s="32">
        <v>1200</v>
      </c>
      <c r="F74" s="22"/>
      <c r="G74" s="22"/>
      <c r="H74" s="22"/>
      <c r="I74" s="22"/>
      <c r="J74" s="22"/>
      <c r="K74" s="22"/>
      <c r="L74" s="22"/>
      <c r="M74" s="22"/>
      <c r="N74" s="22"/>
      <c r="O74" s="23"/>
    </row>
    <row r="75" spans="1:15" ht="15" customHeight="1" x14ac:dyDescent="0.25">
      <c r="A75" s="30" t="s">
        <v>176</v>
      </c>
      <c r="B75" s="31">
        <v>1003</v>
      </c>
      <c r="C75" s="31" t="s">
        <v>177</v>
      </c>
      <c r="D75" s="31"/>
      <c r="E75" s="32">
        <v>200</v>
      </c>
      <c r="F75" s="22"/>
      <c r="G75" s="22"/>
      <c r="H75" s="22"/>
      <c r="I75" s="22"/>
      <c r="J75" s="22"/>
      <c r="K75" s="22"/>
      <c r="L75" s="22"/>
      <c r="M75" s="22"/>
      <c r="N75" s="22"/>
      <c r="O75" s="23"/>
    </row>
    <row r="76" spans="1:15" ht="15" customHeight="1" x14ac:dyDescent="0.25">
      <c r="A76" s="30" t="s">
        <v>37</v>
      </c>
      <c r="B76" s="31"/>
      <c r="C76" s="31"/>
      <c r="D76" s="31"/>
      <c r="E76" s="32">
        <v>466320.44</v>
      </c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ht="15" customHeight="1" x14ac:dyDescent="0.25">
      <c r="A77" s="30" t="s">
        <v>38</v>
      </c>
      <c r="B77" s="31"/>
      <c r="C77" s="31"/>
      <c r="D77" s="31"/>
      <c r="E77" s="32">
        <v>43462.23</v>
      </c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ht="15" customHeight="1" x14ac:dyDescent="0.25">
      <c r="A78" s="30" t="s">
        <v>39</v>
      </c>
      <c r="B78" s="31"/>
      <c r="C78" s="31"/>
      <c r="D78" s="31"/>
      <c r="E78" s="32">
        <v>462226.78</v>
      </c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ht="15" customHeight="1" x14ac:dyDescent="0.25">
      <c r="A79" s="30" t="s">
        <v>178</v>
      </c>
      <c r="B79" s="31"/>
      <c r="C79" s="31"/>
      <c r="D79" s="31"/>
      <c r="E79" s="32">
        <v>131357.9</v>
      </c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ht="15" customHeight="1" x14ac:dyDescent="0.25">
      <c r="A80" s="30"/>
      <c r="B80" s="31"/>
      <c r="C80" s="31"/>
      <c r="D80" s="31"/>
      <c r="E80" s="31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ht="15" customHeight="1" x14ac:dyDescent="0.25">
      <c r="A81" s="21" t="s">
        <v>330</v>
      </c>
      <c r="B81" s="22" t="s">
        <v>41</v>
      </c>
      <c r="C81" s="22" t="s">
        <v>42</v>
      </c>
      <c r="D81" s="22"/>
      <c r="E81" s="22" t="s">
        <v>43</v>
      </c>
      <c r="F81" s="22" t="s">
        <v>44</v>
      </c>
      <c r="G81" s="22" t="s">
        <v>45</v>
      </c>
      <c r="H81" s="22" t="s">
        <v>46</v>
      </c>
      <c r="I81" s="22" t="s">
        <v>47</v>
      </c>
      <c r="J81" s="22" t="s">
        <v>48</v>
      </c>
      <c r="K81" s="22" t="s">
        <v>49</v>
      </c>
      <c r="L81" s="22" t="s">
        <v>50</v>
      </c>
      <c r="M81" s="22"/>
      <c r="N81" s="22"/>
      <c r="O81" s="23"/>
    </row>
    <row r="82" spans="1:15" ht="15" customHeight="1" x14ac:dyDescent="0.25">
      <c r="A82" s="21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ht="15" customHeight="1" x14ac:dyDescent="0.25">
      <c r="A83" s="21" t="s">
        <v>51</v>
      </c>
      <c r="B83" s="22" t="s">
        <v>52</v>
      </c>
      <c r="C83" s="22" t="s">
        <v>53</v>
      </c>
      <c r="D83" s="22"/>
      <c r="E83" s="22" t="s">
        <v>54</v>
      </c>
      <c r="F83" s="22" t="s">
        <v>55</v>
      </c>
      <c r="G83" s="22" t="s">
        <v>0</v>
      </c>
      <c r="H83" s="22" t="s">
        <v>1</v>
      </c>
      <c r="I83" s="22" t="s">
        <v>2</v>
      </c>
      <c r="J83" s="22" t="s">
        <v>56</v>
      </c>
      <c r="K83" s="22" t="s">
        <v>57</v>
      </c>
      <c r="L83" s="22" t="s">
        <v>58</v>
      </c>
      <c r="M83" s="22"/>
      <c r="N83" s="22"/>
      <c r="O83" s="23"/>
    </row>
    <row r="84" spans="1:15" ht="15" customHeight="1" x14ac:dyDescent="0.25">
      <c r="A84" s="21" t="s">
        <v>59</v>
      </c>
      <c r="B84" s="22">
        <v>49</v>
      </c>
      <c r="C84" s="22"/>
      <c r="D84" s="28">
        <v>6567893.7699999996</v>
      </c>
      <c r="E84" s="22">
        <v>0</v>
      </c>
      <c r="F84" s="28">
        <v>6567893.7699999996</v>
      </c>
      <c r="G84" s="28">
        <v>188498.59</v>
      </c>
      <c r="H84" s="28">
        <v>981849.91</v>
      </c>
      <c r="I84" s="28">
        <v>198190.25</v>
      </c>
      <c r="J84" s="28">
        <v>2171898.54</v>
      </c>
      <c r="K84" s="28">
        <v>3540437.29</v>
      </c>
      <c r="L84" s="28">
        <v>3027456.48</v>
      </c>
      <c r="M84" s="22"/>
      <c r="N84" s="22"/>
      <c r="O84" s="23"/>
    </row>
    <row r="85" spans="1:15" ht="15" customHeight="1" x14ac:dyDescent="0.25">
      <c r="A85" s="21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3"/>
    </row>
    <row r="86" spans="1:15" ht="15" customHeight="1" x14ac:dyDescent="0.25">
      <c r="A86" s="21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3"/>
    </row>
    <row r="87" spans="1:15" ht="15" customHeight="1" x14ac:dyDescent="0.25">
      <c r="A87" s="21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3"/>
    </row>
    <row r="88" spans="1:15" ht="15" customHeight="1" x14ac:dyDescent="0.25">
      <c r="A88" s="21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3"/>
    </row>
    <row r="89" spans="1:15" x14ac:dyDescent="0.25">
      <c r="A89" s="21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3"/>
    </row>
    <row r="90" spans="1:15" x14ac:dyDescent="0.25">
      <c r="A90" s="21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3"/>
    </row>
    <row r="91" spans="1:15" ht="16.5" thickBot="1" x14ac:dyDescent="0.3">
      <c r="A91" s="21"/>
      <c r="B91" s="22"/>
      <c r="C91" s="22"/>
      <c r="D91" s="17" t="s">
        <v>328</v>
      </c>
      <c r="E91" s="17"/>
      <c r="F91" s="17"/>
      <c r="G91" s="17"/>
      <c r="H91" s="17"/>
      <c r="I91" s="22"/>
      <c r="J91" s="22"/>
      <c r="K91" s="22"/>
      <c r="L91" s="22"/>
      <c r="M91" s="22"/>
      <c r="N91" s="22"/>
      <c r="O91" s="23"/>
    </row>
    <row r="92" spans="1:15" ht="15.75" x14ac:dyDescent="0.25">
      <c r="A92" s="21"/>
      <c r="B92" s="22"/>
      <c r="C92" s="22"/>
      <c r="D92" s="33" t="s">
        <v>329</v>
      </c>
      <c r="E92" s="33"/>
      <c r="F92" s="33"/>
      <c r="G92" s="33"/>
      <c r="H92" s="33"/>
      <c r="I92" s="22"/>
      <c r="J92" s="22"/>
      <c r="K92" s="22"/>
      <c r="L92" s="22"/>
      <c r="M92" s="22"/>
      <c r="N92" s="22"/>
      <c r="O92" s="23"/>
    </row>
    <row r="93" spans="1:15" x14ac:dyDescent="0.25">
      <c r="A93" s="21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3"/>
    </row>
    <row r="94" spans="1:15" ht="15.75" thickBot="1" x14ac:dyDescent="0.3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6"/>
    </row>
  </sheetData>
  <sortState xmlns:xlrd2="http://schemas.microsoft.com/office/spreadsheetml/2017/richdata2" ref="A9:O60">
    <sortCondition ref="A9:A60"/>
  </sortState>
  <mergeCells count="2">
    <mergeCell ref="D92:H92"/>
    <mergeCell ref="D91:H91"/>
  </mergeCells>
  <printOptions horizontalCentered="1" verticalCentered="1"/>
  <pageMargins left="0.25" right="0.25" top="0.75" bottom="0.75" header="0.3" footer="0.3"/>
  <pageSetup paperSize="5" scale="50" fitToHeight="5" orientation="landscape" r:id="rId1"/>
  <rowBreaks count="1" manualBreakCount="1">
    <brk id="47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250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252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227</v>
      </c>
      <c r="B13" s="4" t="s">
        <v>114</v>
      </c>
      <c r="C13" s="10" t="s">
        <v>274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252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233</v>
      </c>
      <c r="B15" s="4" t="s">
        <v>9</v>
      </c>
      <c r="C15" s="10" t="s">
        <v>251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230</v>
      </c>
      <c r="B16" s="4" t="s">
        <v>7</v>
      </c>
      <c r="C16" s="10" t="s">
        <v>258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229</v>
      </c>
      <c r="B17" s="4" t="s">
        <v>234</v>
      </c>
      <c r="C17" s="10" t="s">
        <v>263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194</v>
      </c>
      <c r="B18" s="4" t="s">
        <v>3</v>
      </c>
      <c r="C18" s="10" t="s">
        <v>271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198</v>
      </c>
      <c r="B19" s="4" t="s">
        <v>199</v>
      </c>
      <c r="C19" s="10" t="s">
        <v>258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235</v>
      </c>
      <c r="B20" s="4" t="s">
        <v>275</v>
      </c>
      <c r="C20" s="11" t="s">
        <v>276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269</v>
      </c>
      <c r="B21" s="4" t="s">
        <v>3</v>
      </c>
      <c r="C21" s="10" t="s">
        <v>252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202</v>
      </c>
      <c r="B22" s="4" t="s">
        <v>272</v>
      </c>
      <c r="C22" s="10" t="s">
        <v>251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203</v>
      </c>
      <c r="B23" s="4" t="s">
        <v>3</v>
      </c>
      <c r="C23" s="10" t="s">
        <v>273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204</v>
      </c>
      <c r="B24" s="4" t="s">
        <v>3</v>
      </c>
      <c r="C24" s="10" t="s">
        <v>261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236</v>
      </c>
      <c r="B25" s="4" t="s">
        <v>272</v>
      </c>
      <c r="C25" s="10" t="s">
        <v>252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252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252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252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252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252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213</v>
      </c>
      <c r="B31" s="4" t="s">
        <v>3</v>
      </c>
      <c r="C31" s="10" t="s">
        <v>252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237</v>
      </c>
      <c r="B32" s="4" t="s">
        <v>3</v>
      </c>
      <c r="C32" s="10" t="s">
        <v>252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238</v>
      </c>
      <c r="B33" s="4" t="s">
        <v>3</v>
      </c>
      <c r="C33" s="10" t="s">
        <v>252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239</v>
      </c>
      <c r="B34" s="4" t="s">
        <v>3</v>
      </c>
      <c r="C34" s="10" t="s">
        <v>252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240</v>
      </c>
      <c r="B35" s="4" t="s">
        <v>3</v>
      </c>
      <c r="C35" s="10" t="s">
        <v>252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241</v>
      </c>
      <c r="B36" s="4" t="s">
        <v>3</v>
      </c>
      <c r="C36" s="10" t="s">
        <v>252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252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242</v>
      </c>
      <c r="B38" s="4" t="s">
        <v>3</v>
      </c>
      <c r="C38" s="10" t="s">
        <v>252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243</v>
      </c>
      <c r="B39" s="4" t="s">
        <v>3</v>
      </c>
      <c r="C39" s="10" t="s">
        <v>252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244</v>
      </c>
      <c r="B40" s="4" t="s">
        <v>3</v>
      </c>
      <c r="C40" s="10" t="s">
        <v>252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215</v>
      </c>
      <c r="B41" s="4" t="s">
        <v>4</v>
      </c>
      <c r="C41" s="10" t="s">
        <v>252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216</v>
      </c>
      <c r="B42" s="4" t="s">
        <v>4</v>
      </c>
      <c r="C42" s="10" t="s">
        <v>252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217</v>
      </c>
      <c r="B43" s="4" t="s">
        <v>4</v>
      </c>
      <c r="C43" s="10" t="s">
        <v>252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220</v>
      </c>
      <c r="B44" s="4" t="s">
        <v>8</v>
      </c>
      <c r="C44" s="10" t="s">
        <v>252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245</v>
      </c>
      <c r="B45" s="4" t="s">
        <v>246</v>
      </c>
      <c r="C45" s="10" t="s">
        <v>255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247</v>
      </c>
      <c r="B46" s="4" t="s">
        <v>277</v>
      </c>
      <c r="C46" s="10" t="s">
        <v>255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248</v>
      </c>
      <c r="B47" s="4" t="s">
        <v>246</v>
      </c>
      <c r="C47" s="10" t="s">
        <v>255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225</v>
      </c>
      <c r="B48" s="4" t="s">
        <v>221</v>
      </c>
      <c r="C48" s="10" t="s">
        <v>255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226</v>
      </c>
      <c r="B49" s="4" t="s">
        <v>221</v>
      </c>
      <c r="C49" s="10" t="s">
        <v>255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255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254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276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278</v>
      </c>
      <c r="B53" s="4" t="s">
        <v>13</v>
      </c>
      <c r="C53" s="10" t="s">
        <v>304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305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193</v>
      </c>
      <c r="B55" s="4" t="s">
        <v>7</v>
      </c>
      <c r="C55" s="10" t="s">
        <v>306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195</v>
      </c>
      <c r="B56" s="4" t="s">
        <v>7</v>
      </c>
      <c r="C56" s="10" t="s">
        <v>307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279</v>
      </c>
      <c r="B57" s="4" t="s">
        <v>10</v>
      </c>
      <c r="C57" s="10" t="s">
        <v>258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280</v>
      </c>
      <c r="B58" s="4" t="s">
        <v>3</v>
      </c>
      <c r="C58" s="10" t="s">
        <v>276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281</v>
      </c>
      <c r="B59" s="4" t="s">
        <v>282</v>
      </c>
      <c r="C59" s="10" t="s">
        <v>276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276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276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283</v>
      </c>
      <c r="B62" s="4" t="s">
        <v>3</v>
      </c>
      <c r="C62" s="10" t="s">
        <v>276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200</v>
      </c>
      <c r="B63" s="4" t="s">
        <v>3</v>
      </c>
      <c r="C63" s="10" t="s">
        <v>276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284</v>
      </c>
      <c r="B64" s="4" t="s">
        <v>3</v>
      </c>
      <c r="C64" s="10" t="s">
        <v>276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285</v>
      </c>
      <c r="B65" s="4" t="s">
        <v>112</v>
      </c>
      <c r="C65" s="10" t="s">
        <v>276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286</v>
      </c>
      <c r="B66" s="4" t="s">
        <v>12</v>
      </c>
      <c r="C66" s="10" t="s">
        <v>276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287</v>
      </c>
      <c r="B67" s="4" t="s">
        <v>6</v>
      </c>
      <c r="C67" s="10" t="s">
        <v>308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288</v>
      </c>
      <c r="B68" s="4" t="s">
        <v>289</v>
      </c>
      <c r="C68" s="10" t="s">
        <v>276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290</v>
      </c>
      <c r="B69" s="4" t="s">
        <v>3</v>
      </c>
      <c r="C69" s="10" t="s">
        <v>257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291</v>
      </c>
      <c r="B70" s="4" t="s">
        <v>3</v>
      </c>
      <c r="C70" s="10" t="s">
        <v>257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295</v>
      </c>
      <c r="B76" s="4" t="s">
        <v>3</v>
      </c>
      <c r="C76" s="10" t="s">
        <v>261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254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254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251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296</v>
      </c>
      <c r="B81" s="4" t="s">
        <v>297</v>
      </c>
      <c r="C81" s="10" t="s">
        <v>252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298</v>
      </c>
      <c r="B82" s="4" t="s">
        <v>5</v>
      </c>
      <c r="C82" s="10" t="s">
        <v>252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299</v>
      </c>
      <c r="B83" s="4" t="s">
        <v>7</v>
      </c>
      <c r="C83" s="10" t="s">
        <v>255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211</v>
      </c>
      <c r="B84" s="4" t="s">
        <v>3</v>
      </c>
      <c r="C84" s="10" t="s">
        <v>252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264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300</v>
      </c>
      <c r="B86" s="4" t="s">
        <v>246</v>
      </c>
      <c r="C86" s="10" t="s">
        <v>264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255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255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301</v>
      </c>
      <c r="B89" s="4" t="s">
        <v>7</v>
      </c>
      <c r="C89" s="10" t="s">
        <v>255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255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302</v>
      </c>
      <c r="B91" s="4" t="s">
        <v>246</v>
      </c>
      <c r="C91" s="10" t="s">
        <v>255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303</v>
      </c>
      <c r="B92" s="4" t="s">
        <v>7</v>
      </c>
      <c r="C92" s="10" t="s">
        <v>255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221</v>
      </c>
      <c r="C93" s="10" t="s">
        <v>255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222</v>
      </c>
      <c r="B94" s="4" t="s">
        <v>7</v>
      </c>
      <c r="C94" s="10" t="s">
        <v>255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223</v>
      </c>
      <c r="B95" s="4" t="s">
        <v>7</v>
      </c>
      <c r="C95" s="10" t="s">
        <v>255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249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268</v>
      </c>
      <c r="B114" t="s">
        <v>270</v>
      </c>
      <c r="C114" t="s">
        <v>41</v>
      </c>
      <c r="D114" t="s">
        <v>180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188</v>
      </c>
    </row>
    <row r="116" spans="1:12" x14ac:dyDescent="0.25">
      <c r="A116" t="s">
        <v>189</v>
      </c>
    </row>
    <row r="117" spans="1:12" x14ac:dyDescent="0.25">
      <c r="A117" t="s">
        <v>190</v>
      </c>
    </row>
    <row r="118" spans="1:12" x14ac:dyDescent="0.25">
      <c r="A118" t="s">
        <v>191</v>
      </c>
    </row>
    <row r="119" spans="1:12" x14ac:dyDescent="0.25">
      <c r="A119" t="s">
        <v>192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227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196</v>
      </c>
      <c r="B23" s="4" t="s">
        <v>197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198</v>
      </c>
      <c r="B24" s="4" t="s">
        <v>199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228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201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202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206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207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208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209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210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216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217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218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219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225</v>
      </c>
      <c r="B91" s="4" t="s">
        <v>221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226</v>
      </c>
      <c r="B92" s="4" t="s">
        <v>221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229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230</v>
      </c>
      <c r="B94" s="4" t="s">
        <v>231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232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179</v>
      </c>
      <c r="B124" t="s">
        <v>40</v>
      </c>
      <c r="C124" t="s">
        <v>41</v>
      </c>
      <c r="D124" t="s">
        <v>180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181</v>
      </c>
    </row>
    <row r="126" spans="1:12" ht="15.75" x14ac:dyDescent="0.25">
      <c r="A126" s="2" t="s">
        <v>182</v>
      </c>
    </row>
    <row r="127" spans="1:12" ht="15.75" x14ac:dyDescent="0.25">
      <c r="A127" s="2" t="s">
        <v>182</v>
      </c>
    </row>
    <row r="128" spans="1:12" ht="15.75" x14ac:dyDescent="0.25">
      <c r="A128" s="2" t="s">
        <v>183</v>
      </c>
    </row>
    <row r="129" spans="1:1" ht="15.75" x14ac:dyDescent="0.25">
      <c r="A129" s="2" t="s">
        <v>182</v>
      </c>
    </row>
    <row r="130" spans="1:1" ht="15.75" x14ac:dyDescent="0.25">
      <c r="A130" s="2" t="s">
        <v>184</v>
      </c>
    </row>
    <row r="131" spans="1:1" ht="15.75" x14ac:dyDescent="0.25">
      <c r="A131" s="2" t="s">
        <v>185</v>
      </c>
    </row>
    <row r="132" spans="1:1" ht="15.75" x14ac:dyDescent="0.25">
      <c r="A132" s="2" t="s">
        <v>186</v>
      </c>
    </row>
    <row r="133" spans="1:1" ht="15.75" x14ac:dyDescent="0.25">
      <c r="A133" s="2" t="s">
        <v>187</v>
      </c>
    </row>
    <row r="134" spans="1:1" ht="15.75" x14ac:dyDescent="0.25">
      <c r="A134" s="2" t="s">
        <v>187</v>
      </c>
    </row>
    <row r="135" spans="1:1" ht="15.75" x14ac:dyDescent="0.25">
      <c r="A135" s="2" t="s">
        <v>188</v>
      </c>
    </row>
    <row r="136" spans="1:1" ht="15.75" x14ac:dyDescent="0.25">
      <c r="A136" s="2" t="s">
        <v>189</v>
      </c>
    </row>
    <row r="137" spans="1:1" ht="15.75" x14ac:dyDescent="0.25">
      <c r="A137" s="2" t="s">
        <v>190</v>
      </c>
    </row>
    <row r="138" spans="1:1" ht="15.75" x14ac:dyDescent="0.25">
      <c r="A138" s="2" t="s">
        <v>191</v>
      </c>
    </row>
    <row r="139" spans="1:1" ht="15.75" x14ac:dyDescent="0.25">
      <c r="A139" s="2" t="s">
        <v>192</v>
      </c>
    </row>
    <row r="140" spans="1:1" ht="15.75" x14ac:dyDescent="0.25">
      <c r="A140" s="2" t="s">
        <v>191</v>
      </c>
    </row>
    <row r="141" spans="1:1" ht="15.75" x14ac:dyDescent="0.25">
      <c r="A141" s="2" t="s">
        <v>192</v>
      </c>
    </row>
    <row r="142" spans="1:1" ht="15.75" x14ac:dyDescent="0.25">
      <c r="A142" s="2" t="s">
        <v>192</v>
      </c>
    </row>
    <row r="143" spans="1:1" ht="15.75" x14ac:dyDescent="0.25">
      <c r="A143" s="2" t="s">
        <v>191</v>
      </c>
    </row>
    <row r="144" spans="1:1" ht="15.75" x14ac:dyDescent="0.25">
      <c r="A144" s="2" t="s">
        <v>192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2024-10-04T12:46:41Z</cp:lastPrinted>
  <dcterms:created xsi:type="dcterms:W3CDTF">2018-02-06T16:30:15Z</dcterms:created>
  <dcterms:modified xsi:type="dcterms:W3CDTF">2024-10-10T14:39:01Z</dcterms:modified>
</cp:coreProperties>
</file>