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miguel.peguero\Desktop\LA REAL EJECUCION\"/>
    </mc:Choice>
  </mc:AlternateContent>
  <xr:revisionPtr revIDLastSave="0" documentId="8_{683321EC-22AD-41A3-B61C-A288C9FE7151}" xr6:coauthVersionLast="47" xr6:coauthVersionMax="47" xr10:uidLastSave="{00000000-0000-0000-0000-000000000000}"/>
  <bookViews>
    <workbookView xWindow="-120" yWindow="-120" windowWidth="20730" windowHeight="11160" xr2:uid="{F854758C-8B47-4699-B508-F39EE94DEF53}"/>
  </bookViews>
  <sheets>
    <sheet name="INGRESOS Y EGRESOS JULIO 2024" sheetId="92" r:id="rId1"/>
  </sheets>
  <definedNames>
    <definedName name="_xlnm.Print_Area" localSheetId="0">'INGRESOS Y EGRESOS JULIO 2024'!$A$3:$F$102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1" i="92" l="1"/>
  <c r="E289" i="92"/>
  <c r="D265" i="92"/>
  <c r="F244" i="92"/>
  <c r="F221" i="92"/>
  <c r="D187" i="92"/>
  <c r="E297" i="92" l="1"/>
  <c r="F164" i="92"/>
  <c r="F96" i="92"/>
</calcChain>
</file>

<file path=xl/sharedStrings.xml><?xml version="1.0" encoding="utf-8"?>
<sst xmlns="http://schemas.openxmlformats.org/spreadsheetml/2006/main" count="510" uniqueCount="283">
  <si>
    <t>Fecha</t>
  </si>
  <si>
    <t>Beneficiario</t>
  </si>
  <si>
    <t>Concepto</t>
  </si>
  <si>
    <t>No. Cuenta</t>
  </si>
  <si>
    <t>Valor</t>
  </si>
  <si>
    <t>ENCARGADO DEL DEPARTAMENTO FINANCIERO</t>
  </si>
  <si>
    <t>No. Lib.</t>
  </si>
  <si>
    <t>RELACION  POR LIBRAMIENTOS  FONDO 100 TESORERIA NACIONAL</t>
  </si>
  <si>
    <t>VALORES EN RD$</t>
  </si>
  <si>
    <t>LIC. ELVI ANTONIO DE LA ROSA PEÑA</t>
  </si>
  <si>
    <t>TOTAL</t>
  </si>
  <si>
    <t>RELACION  POR LIBRAMIENTOS DE PROVEEDORES  FONDO 100 TESORERIA NACIONAL</t>
  </si>
  <si>
    <t xml:space="preserve">TOTAL </t>
  </si>
  <si>
    <t>RELACION CHEQUES EMITIDOS CUENTA INTERNA INEFI  NO. 010-240132-2</t>
  </si>
  <si>
    <t>CAPITULO 0206, SUBCAPITULO 01, DAF 01  Y UE 0004</t>
  </si>
  <si>
    <t>TOTAL CHEQUES CUENTA INTERNA</t>
  </si>
  <si>
    <t xml:space="preserve">ENCANGADO DEPARTAMENTO FINANCIERO </t>
  </si>
  <si>
    <t>CUENTA CONTABLE</t>
  </si>
  <si>
    <t>CHEQUE</t>
  </si>
  <si>
    <t>FECHA</t>
  </si>
  <si>
    <t>CONCEPTO</t>
  </si>
  <si>
    <t>VALOR</t>
  </si>
  <si>
    <t>BENEFICIARIO</t>
  </si>
  <si>
    <t>RELACION CHEQUES EMITIDOS CUENTA FONDO REPONIBLE INTITUCIONAL INEFI  NO. 240-017218-2</t>
  </si>
  <si>
    <t>TOTAL CHEQUES CUENTA DEL FONDO REPONIBLE INSTITUCIONAL</t>
  </si>
  <si>
    <t>CTA. 2.2.9.1.01 OTRAS CONTRATACIONES DE SERVICIOS</t>
  </si>
  <si>
    <t>INVERSIONES TROPICANA C POR A</t>
  </si>
  <si>
    <t>CTA. 2.2.8.6.01 EVENTOS GENERALES</t>
  </si>
  <si>
    <t>PERIODO DEL 01 AL 31 DE JULIO DEL  2024</t>
  </si>
  <si>
    <t xml:space="preserve">CTA. 2.1.2.2.09 BONOS POR DESEMPEÑO </t>
  </si>
  <si>
    <t>LIB. 1829 D/F 01/07/2024 PAGO NÓMINA ADICIONAL ADMINISTRATIVA FIJA DEL INEFI JUNIO 2024. CTA.2.1.1.1.01  25,000.00 ,  2.1.5. 1 .01 1,772.50 , 2.1.5.2.01 1,775.00, 2.1.5.3.01 287.50.</t>
  </si>
  <si>
    <t>NOMINA PERSONAL ADMINISTRATIVO FIJO</t>
  </si>
  <si>
    <t>CTAS: 2.1.1.1.01 25,000.00 2.1.5.1.01 1,772.50 2.1.5.2.01 1,775.00 2.1.5.3.01 287.50</t>
  </si>
  <si>
    <t>NOMINA DE BONOS POR DESEMPEÑO AL PERSONAL DE CARRERA ADMINISTRATIVA</t>
  </si>
  <si>
    <t>LIB. 1835 D/F 01/07/2024 FACT. 0003 D/F 07/06/2024 CORRESP. A  SERVICIOS DE HIDRATACION PARA LOS COLABORADORESQUE PARTICIPARON EN LA CHARLA SOBRE LA ASOCIACION DE SERVIDORES PUBLICOS (ASP),CON MIRAS A LA CONFIRMACION DE LA NUEVA DIRECTIVA,  EL 06/06/2024 EN EL MULTIUSOS DEL ISFOD. CTA. 2.2.9.2.3  138,060.00</t>
  </si>
  <si>
    <t>MATOS SR INVERSIONES SRL</t>
  </si>
  <si>
    <t>CTA. 2.2.9.2.3  138,060.00</t>
  </si>
  <si>
    <t>LIB. 1837 D/F 01/07/2024 FACT. 0002 D/F 31/05/2024 CORRESPONDIENTE A LOS SERVICIOS DE REFRIGERIO Y ESTACION LIQUIDA UTILIZADOS EN LA INAUGURACION DEL ESTADIO DE BEISBOL LA ZAFRA, EL 28 DE MAYO DEL 2024. CTA. 2.2.9.2.03 233,640.00</t>
  </si>
  <si>
    <t xml:space="preserve"> CTA. 2.2.9.2.03  233,640.00</t>
  </si>
  <si>
    <t>SOELCA S R L</t>
  </si>
  <si>
    <t>LIB. 1839 D/F 01/07/2024 FACT.NO. 0153 D/F 08/05/2024, ALQUILER DE  PLANTAS ELECTRICAS E ILUMINACION PERMANENTES, (LOTE 1 ITEMS 8, EN LA REALIZACION DE LOS X JUEGOS NACIONALES DEPORTIVOS ESCOLARES BARAHONA 2023. CTA. 2.2.5.8.01 16,739,144.00</t>
  </si>
  <si>
    <t>CTA. 2.2.5.8.01 16,739,144.00</t>
  </si>
  <si>
    <t>SKETCHPROM SRL</t>
  </si>
  <si>
    <t>LIB. 1843 D/F  01/07/2024 FACT.NO.0852 D/F 17/05/2024, ALQUILER DE  CARPAS PARA ALOJAMIENTO (LOTE 01 ITEMS 01) Y COMPRA DE CALZADOS (LOTE 09 ITEMS 13) PARA LA REALIZACION DE LOS X JUEGOS NACIONALES DEPORTIVOS BARAHONA 2023. CTA. 2.2.5.8.01 68,015,200.00, 2.3.2.4.01 7,094,160.00</t>
  </si>
  <si>
    <t>CTA. 2.2.5.8.01 68,015,200.00, 2.3.2.4.01 7,094,160.00</t>
  </si>
  <si>
    <t>SERTELSA SERVICIOS TECNICOS DE TELEVISION SATELITE</t>
  </si>
  <si>
    <t>LIB. 1844 D/F 01/07/2024 FACT. 0359 D/F 09/05/2024 PARA SUPLIR LAS NECESIDADES ADQUISICION DE MATERIALES Y SERVICIOS VARIOS, UTILIZADOS EN LA REALIZACION DE LAS COMPETENCIAS EN LOS "X JEDN BARAHONA 2023" CTAS.2.2.5.8.01 11,917,714.30, 2.3.2.2.01 5,811,500.00, 2.3.9.2.01 250,160.00, 106,200.00, 2.3.9.9.05 2,220,288.00</t>
  </si>
  <si>
    <t>RS PRODUCTIONS SRL</t>
  </si>
  <si>
    <t>LIB. 1846 D/F 01/07/2024 FACT. 0307 D/F 09/05/2024  ALQUILER DE 1,650 CAMAROTES DOBLES, LOTE01 ITEMS 2, PARA LA REALIZACION DE LOS "X JUEGOS NACIONALES DEPORTIVOS ESCOLARES BARAHONA 2023". CTA. 2.2.5.1.02 27,707,430.00</t>
  </si>
  <si>
    <t>CTA. 2.2.5.1.02 27,707,430.00</t>
  </si>
  <si>
    <t>ARALUZ SERVICES S R L</t>
  </si>
  <si>
    <t>LIB. 1849 D/F 01/07/2024 PAGO FACT. 0162 D/F 22/05/2024 COMPRA DE LAMPARAS PARA SER INSTALADA EN LAS DIFERENTES ESCUELAS DEL DISTRITO NACIONAL, SEGUN ANEXO. CTA. 2.3.9.6.01 4,673,177.60</t>
  </si>
  <si>
    <t xml:space="preserve"> CTA. 2.3.9.6.01 4,673,177.60</t>
  </si>
  <si>
    <t>HOTEL COSTA LARIMAR S R L</t>
  </si>
  <si>
    <t xml:space="preserve">LIB. 1852 D/F 02/07/2024 FACT. 1735 D/F 12/06/2024, CORRESP. A LOS SERVICIOS DE ALOJAMIENTO POR 4 DIAS TODO INCLUIDO, PARA EL PERSONAL QUE REALIZO EL LEVANTAMIENTO DE SUPERVISION EN DIFERENTES CENTROS EDUCATIVOS PERTENECIENTES A LA REGIONAL 01 BARAHONA, DEL 19 AL 22 DE MARZO 2024. CTA. 2.2.5.1.02 233,900.14 </t>
  </si>
  <si>
    <t xml:space="preserve"> CTA. 2.2.5.1.02 233,900.14</t>
  </si>
  <si>
    <t>COMPRISA PAPEL Y PAPELES SRL</t>
  </si>
  <si>
    <t>LIB. 1856 D/F 02/07/2024 PAGO FACT. NO. B1500000169 D/F 17/06/2024 CORRESP. A LA IMPRESION DE 300 EJEMPLARES DEL BOLETIN TIPO REVISTA INEFI INFORMA, PARA SER DISTRIBUIDAS MENSUALMENTE EN DIFERENTES INSTITUCIONES.CTA. 2.2.2.2.01 110,094.00</t>
  </si>
  <si>
    <t>2.2.2.2.01 110,094.00</t>
  </si>
  <si>
    <t>AQUASED SRL</t>
  </si>
  <si>
    <t xml:space="preserve"> CTA. 2.3.1.1.01 145,035.00</t>
  </si>
  <si>
    <t>IMPORTADORA K &amp; G SAS</t>
  </si>
  <si>
    <t>LIB. 1876 D/F 05/07/2024 PAGO FACT. E450000000186 D/F 21/03/2024 CORRESP. A LA COMPRA DE NEUMATICOS PARA SER UTILIZADOS EN LOS VEHICULOS DE LA INSTITUCION. CTA. 2.3.5.3.01 338,896.00</t>
  </si>
  <si>
    <t>CTA. 2.3.5.3.01 338,896.00</t>
  </si>
  <si>
    <t>CARMEN ENICIA CHEVALIER CARABALLO</t>
  </si>
  <si>
    <t>LIB. 1881 D/F 05/07/2024 PAGO FACT. NO. B1500000909 D/F 31/05/2024 CORRESP. AL PAGO DE LOS HONORARIOS PROFESIONALES POR LAS NOTARIZACIONES DE 3 CONTRATOS, 31 ADENDAS Y 8 ACTOS AUTENTICOS DE LA INSTITUCION. CTA. 2.2.8.7.02 582,920.00</t>
  </si>
  <si>
    <t>CTA. 2.2.8.7.02 582,920.00</t>
  </si>
  <si>
    <t>KACORIS SERVICES SRL</t>
  </si>
  <si>
    <t xml:space="preserve">LIB. 1884 D/F 05/07/2024 FACT.NO.0173 D/F 21/06/2024, 2DO. PAGO POR SERVICIOS  DE  ALMUERZOS PARA EMPLEADOS DEL INEFI, DEL 17 DE MAYO AL 21 JUNIO 2024,SEGUN CONTRATO BS-0003454 D/F 24/04/2024, ITEMS 1( 1761 ALMUERZOS EJECUTIVOS) Y DEL ITEMS 2 ( 6,231 ALMUERZOS BASICOS). CTA. 2.2.9.2.01 1,557,938.35 </t>
  </si>
  <si>
    <t xml:space="preserve"> CTA. 2.2.9.2.01 1,557,938.35 </t>
  </si>
  <si>
    <t>ANDRES PEGUERO SANCHEZ</t>
  </si>
  <si>
    <t>LIB. 1888 D/F 05/07/2024 FACT. 0111 D/F 03/07/2024, CORRESP. A LOS SERVICIOS DE ALQUILER MES DE JUNIO 2024, DEL LOCAL UB. EN LA CALLE EL PORTAL NO.03, CASI ESQ. IDENPENDENCIA, KM 6 1/2. CTA. 2.2.5.1.01 71,390.00</t>
  </si>
  <si>
    <t>CTA. 2.2.5.1.01 71,390.00</t>
  </si>
  <si>
    <t>PLAZA PERLA MAR SRL</t>
  </si>
  <si>
    <t>LIB. 1890 D/F 05/07/2024 FACT.NO.0357 D/F 01/07/2024, ALQUILER LOCAL UBICADO EN LA AV. FRANCISCO A. CAAMAÑO DEÑO #33, SAN PEDRO DE MACORIS, EL CUAL ALOJA LA OFICINA REGIONAL DEL INEFI, MES DE JULIO/2024. CTA. 2.2.5.1.01 46,846.00</t>
  </si>
  <si>
    <t>CTA. 2.2.5.1.01 46,846.00</t>
  </si>
  <si>
    <t>OPERADORA WESTPARK SAS</t>
  </si>
  <si>
    <t>LIB. 1906 D/F 08/07/2024 FACT. NO. 0162 D/F 02/05/2024, SERVICIOS DE ALOJAMIENTO EN EL HOTEL EMBASIS SUITES, PARA 83 PERSONAS QUE PARTICIPARON EN EL  "VII CONCURSO NACIONAL DE LA CLASE DE EDUCACION FISICA 2024, REALIZADO DEL 23  AL 26 DE ABRIL DEL 2024. CTA. 2.2.5.1.02 1,485,158.40</t>
  </si>
  <si>
    <t xml:space="preserve"> CTA. 2.2.5.1.02 1,485,158.40</t>
  </si>
  <si>
    <t>BV &amp; CIA SRL</t>
  </si>
  <si>
    <t>LIB. 1930 D/F 09/07/2024 FACT. NO. 0182 D/F 20/06/2024, IMPRESION DE BANERS  UTILIZADOS EN LOS "X JUEGOS NACIONALES DEPORTIVOS ESCOLARES BARAHONA 2023", SEGUN LOTE 6 (ITEMS DEL 7 AL 11). CTA. 2.2.2.2. 01 6,513,600.00</t>
  </si>
  <si>
    <t xml:space="preserve"> CTA. 2.2.2.2. 01 6,513,600.00</t>
  </si>
  <si>
    <t>VIATICOS INTERNACIONALES PARA LA SRA. STEPHANIE ARACENA MINAYA, ANALISTA LEGAL DE ESTA INSTITUCION PARA PARTICIPAR EN EL CURSO DE VERANO SOBRE "REGULACION,PROSPECTIVA Y DERECHOS HUMANOS",A CELEBRARSE  DEL 08 AL 15 DE JULIO/24, EN SALAMANCA ESPAÑA</t>
  </si>
  <si>
    <t>CTA. 2.2.3.1.01 VIATICOS DENTRO DEL PAIS</t>
  </si>
  <si>
    <t xml:space="preserve">NOMINA DE VIATICOS </t>
  </si>
  <si>
    <t>CENTRO DE IDIOMAS WASHINGTON</t>
  </si>
  <si>
    <t>CTA. 2.2.8.7.04 SERVICIOS DE CAPACITACION</t>
  </si>
  <si>
    <t>VIÁTICOS COMO JURADO EN EL PROCESO DE DELIBERACIÓN EN EL FESTIVAL DE MARCHAS ESCOLARES 2024, LOS DÍAS 3 Y 4/06/2024 POLIDEPORTIVO DE PUERTO PLATA.</t>
  </si>
  <si>
    <t>PAGO FACT. 0011 D/F 24/06/2024 CORRESP. A LA CAPACITACION EN IDIOMA DE INGLES, PARA EL PERSONAL ADMINISTRATIVO Y  DOCENTE DE LA INSTITUCION.</t>
  </si>
  <si>
    <t>VIATICOS DENTRO DEL PAIS</t>
  </si>
  <si>
    <t>VIÁTICOS POR ENTREGA DE LOCAL, ENTREGA E INSTALACIÓN DE LOS EQUIPOS TECNOLÓGICOS EN LA SEDE DE INEFI EN BAYAGUANA, EL 06/06/2024.</t>
  </si>
  <si>
    <t>RICHARD ALFREDO ROSARIO ROJAS</t>
  </si>
  <si>
    <t>FACT.NO. 0179 D/F 04/06/2024, HONORARIOS PROFESIONALES POR LAS NOTARIZACIONES DE 06 ACTOS AUTENTICOS Y 05 CONTRATOS DE BIENES Y SERVICIOS</t>
  </si>
  <si>
    <t>CTA. 2.2.8.7.02 SERVICIOS JURIDICOS 383,500.00</t>
  </si>
  <si>
    <t>ALCIBIADES MANUEL ALBURQUERQUE HERNANDO</t>
  </si>
  <si>
    <t>FACT. 0125 D/F 10/06/2024 CORRESP. A SUPLIR LOS SERVICIOS DE HONORARIOS PROFESIONALES POR LAS NOTARIZACIONES DE 04 ACTOS AUTENTICOS CON SUS COMPULSAS Y 02 CONTRATOS DE SUMINISTROS DE BIENES Y/O SERVICIOS REALIZADAS EN LA INSTITUCION</t>
  </si>
  <si>
    <t>ALBEN RAFAEL HERNANDEZ FELIX</t>
  </si>
  <si>
    <t>FACT. 0045 D/F 08/07/2024, CORRESP. A LOS SERVICIOS DE ALQUILER DEL MES DE JULIO 2024, DEL LOCAL COMERCIAL DE 50MTS2, QUE ALOJA LA OFICINA REGIONAL DEL INEFI, UB. EN LA AVENIDA GUZMAN FERNANDEZ, TORRE RIO, EN SAN FRANCISCO DE MACORIS, PROVINCIA DUARTE</t>
  </si>
  <si>
    <t>CTA. 2.2.5.1.01 RENTAS Y  ALQUILERES DE EDIFICIOS Y  LOCALES</t>
  </si>
  <si>
    <t>FHM Productions, SRL</t>
  </si>
  <si>
    <t>FACT.NO.0009 D/F 01/07/2024, SERVICIOS DE LAS NECESIDADES PARA EL EVENTO DE "MEDALLA AL MERITO MAGISTERIAL INEFI 2023", EL DIA 26 DE JUNIO DEL 2024</t>
  </si>
  <si>
    <t>CTAS:2.2.2.2.01 31,818.70 2.3.9.2.01 23,723.00 2.3.9.9.05 49,914.00 2.2.9.1.01 112,395.00</t>
  </si>
  <si>
    <t>PAGO FACT. 0477 D/F 05/07/2024 CORRESP. AL DISEÑO E INSTALACION DE PISO DEPORTIVO SINTETICO DE EXTERIOR/INTERIOR PARA LA CANCHA DE BALONCESTO DEL CIDE.</t>
  </si>
  <si>
    <t>CTA. 2.2.8.7.01 OTROS SERVICIOS TECNICOS PROFESIONALES</t>
  </si>
  <si>
    <t>Canever Construcción &amp; Diseño, SRL</t>
  </si>
  <si>
    <t>CUBICACION #1 POR LA RECONSTRUCCION DEL PLAY DE BEISBOL EN EL  PLANTEL ESCOLAR FRANCISCO DEL ROSARIO SANCHEZ, PROVINCIA SAN JUAN,SEGUN CONTRATO NO.115-2023, CO-0002239-2023 Y ADENDUM NO. CO-0001275-2024 LOTE 4, SEGUN FACTURA NO.0010 D/F 14/04/2024.</t>
  </si>
  <si>
    <t>CTA. 2.7.1.2.01 OBRAS EN EDIFCIACIONES</t>
  </si>
  <si>
    <t>PAGO SALARIO DE NAVIDAD A BENEFICIARIO POR FALLECIMINETO DE LA SEÑORA TEODORA ALMONTE AÑO 2022.</t>
  </si>
  <si>
    <t>CTA. 2.1.2.2.05 COMPENSACION SERVICIOS DE SEGURIDAD</t>
  </si>
  <si>
    <t>NOMINA COMPENSACION SERVICIOS DE SEGURIDAD</t>
  </si>
  <si>
    <t>NOMINA DE INTERINATO</t>
  </si>
  <si>
    <t>CTAS. 2.1.1.2.11 61,154.80, 2.1.5.1.01   4,335.88, 2.1.5.2.01 4,342.00, 2.1.5.3.01 703.28</t>
  </si>
  <si>
    <t>NOMINA DE SUELDOS DE NAVIDAD</t>
  </si>
  <si>
    <t>CTA. 2.1.1.4.01 SUELDOS NO. 13</t>
  </si>
  <si>
    <t>CTAS: 2.1.1.2.08 7,510,185.50 2.1.5.1.01 532,472.15 2.1.5.2.01 533,223.17 2.1.5.3.01 80,677.03</t>
  </si>
  <si>
    <t>NOMINA DEL PESONAL TEMPORAL</t>
  </si>
  <si>
    <t>NOMINA PERSONAL DOCENTE FIJO</t>
  </si>
  <si>
    <t>PAGO NOMINA PERSONAL DOCENTE FIJO DEL INEFI JULIO 2024.</t>
  </si>
  <si>
    <t>PAGO NOMINA DEL PERSONAL INTERINATO JULIO 2024 DEL INEFI</t>
  </si>
  <si>
    <t>PAGO NOMINA DEL PERSONAL TEMPORAL JULIO 2024 DEL INEFI</t>
  </si>
  <si>
    <t>PAGO NOMINA ADMINISTRATIVA FIJA DEL INEFI JULIO 2024.</t>
  </si>
  <si>
    <t>CTAS: 2.1.1.1.01 6,567,893.77 2.1.5.1.01 462,226.78 2.1.5.2.01 466,320.44 2.1.5.3.01 43,462.23 2.1.5.4.01 131,357.90</t>
  </si>
  <si>
    <t>PAGO DEL 5% DE LOS IMPUESTOS RETENIDOS A LOS CHEQUES A PROVEEDORES DETALLADO EN EL ADJUNTOS  DURANTE  EL PERIODO DEL 01 AL 30/06/2024, REALIZADOS A TRAVES DE CTA.NO.240-017218-2. CTA.2.2.8.8.01 2,535.85</t>
  </si>
  <si>
    <t>COLECTOR DE IMPUESTOS INTERNOS</t>
  </si>
  <si>
    <t>CTA.2.2.8.8.01 2,535.85</t>
  </si>
  <si>
    <t xml:space="preserve">REG. REPOSICION  CAJA CHICA DIRECCION EJECUTIVA , REC. DEL  NO. 1005 AL 1033 .CTAS 2.3.1.1.01 4,187.81, 2.3.6.3. 06  9,237.27, 2.2.8.5.02 3,845.00, , 2.3.1.3.03 8,850.00, 2.3.2.1.01 900.00, 2.3.9.2.01 2,053.20, 2.3.9.8.02  4,425.00, 2.3.6.1.01 135.00,2.3.9.6.01 5,963.83, 2.3.7.2.06 1,675.00, 2.2.9.1.01 500.00, 2.2.2.2.01 180.00, 2.2.7.2.06 1,800.00, 2.3.7.2.99  2,100.00,  2.3.7.2.02 530.00, 2.3.9.1.01 475.00, 2.3.5.5.01 120.00. </t>
  </si>
  <si>
    <t>RUTH GUADALUPE SOTO</t>
  </si>
  <si>
    <t>VIÁTICOS POR SUPERVISIÓN Y LEVANTAMIENTO DE LA CANCHA EN LA ESCUELA MARÍA AUXILIADORA EN BARAHONA, EL 22/05/2024.</t>
  </si>
  <si>
    <t>LIB. 1947 D/F 09/07/2024 PAGO VIÁTICOS POR LEVANTAMIENTO Y SUPERVISIÓN DEL TECHADO DE LA ESCUELA ANDRES TOLENTINO EN ELÍAS PIÑA, EL 7/6/2024. CTA. 2.2.3.1.01 2,750.00</t>
  </si>
  <si>
    <t>PAGO NOMINA DE COMPENSACION POR SERVICIOS DE SEGURIDAD DEL INEFI JULIO 2024.</t>
  </si>
  <si>
    <t xml:space="preserve">LIB. 1823 D/F 01/07/2024 PAGO NOMINA BONOS POR EVALUACION POR DESEMPEÑO EMPLEADOS DE CARRERA ADMINISTRATIVA INEFI 2023. CTA 2.1.2.2.09 697,667.21 </t>
  </si>
  <si>
    <t>FACT. 0011 D/F 02/07/2024 CORRESP. A LA SOLICITUD DE SALON PARA LA CELEBRACION DE LA GALA DEL EVENTO "MEDALLA AL MERITO MAGISTRAL INEFI 2023" EL DIA 26/06/2024</t>
  </si>
  <si>
    <t>PAGO DE VIATICOS AL PERSONAL QUE REALIZO LA ENTREGA DE UTILERIA Y EXHIBICION DE MANERA SIMULTANEA DE AJEDREZ, EN EL CENTRO EDUCATIVO HERMANAS MIRABAL EN NAGUA, EL MARTES 14 DE MAYO 2024.</t>
  </si>
  <si>
    <t>VIATICO A LOS JUECES QUE PARTICIPARON EN EL FESTIVAL REGIONAL DE MARCHAS ESCOLARES QUE SE LLEVO A CABO EL 19/04/2024, A PARTIR DE LAS 9:00 AM., EN EL SALON MULTIUSO SANTO ANGEL PEGUERO EN MONTE PLATA.</t>
  </si>
  <si>
    <t>VIATICOS AL PERSONAL QUE LABORARAN COMO FACILITADORES EN EL PROGRAMA ESCUELAS ABIERTAS ACTIVAS, QUE IMPLEMENTARA EL MINERD CONJUNTAMENTE CON  INEFI PARA BENEFICIO DE LAS COMUNIDADES, LOS DIAS 18, 19, 25 Y 26 DE JULIO Y 1 Y 2 DE AGOSTO 2024.</t>
  </si>
  <si>
    <t>CTA. 2.2.9.1.01 CONTRATACIONES DE SERVICIOS</t>
  </si>
  <si>
    <t>FACT. 0010 D/F 02/07/2024 CORRESPONDIENTE A LOS SERVICIOS FOTOGRAFICOS Y REALIZACION DE VIDEOS, PARA LAS ACTIVIDADES DE LA INSTITUCION.</t>
  </si>
  <si>
    <t xml:space="preserve">CTAS 2.3.1.1.01 4,187.81, 2.3.6.3. 06  9,237.27, 2.2.8.5.02 3,845.00, , 2.3.1.3.03 8,850.00, 2.3.2.1.01 900.00, 2.3.9.2.01 2,053.20, 2.3.9.8.02  4,425.00, 2.3.6.1.01 135.00,2.3.9.6.01 5,963.83, 2.3.7.2.06 1,675.00, 2.2.9.1.01 500.00, 2.2.2.2.01 180.00, 2.2.7.2.06 1,800.00, 2.3.7.2.99  2,100.00,  2.3.7.2.02 530.00, 2.3.9.1.01 475.00, 2.3.5.5.01 120.00. </t>
  </si>
  <si>
    <t>NULO</t>
  </si>
  <si>
    <t>FACT. NO. B1500541633 D/F 30/06/2024 CORRESP. AL CONTRATO DE ENERGIA ELECTRICA (NIC 7350571) DURANTE  EL PERIODO  DE FACTURACION 04/05/2024 AL 04/06/2024=30 DIAS, EL CUAL ALOJA LA OFICINA REGIONAL DEL INEFI, UBICADO  EN  LA CALLE SANTA CRUZ, EN BARAHONA. .VALOR 4,775.84 CTA. 2.2.1.6.01 4,775.84</t>
  </si>
  <si>
    <t>EDESUR DOMINICANA S A</t>
  </si>
  <si>
    <t>CTA. 2.2.1.6.01 4,775.84</t>
  </si>
  <si>
    <t xml:space="preserve">PAGO RECARGOS DE NOMINA   DE RETROACTIVO AUMENTO DE 8% MAYO 2024, PERSONAL DOCENTE DEL INEFI. REF.  052024233827624. CTA 2.1.5.1.01 448.93, 2.1.5.2. 01 441.82,   2.1.5.3.01 51.11, </t>
  </si>
  <si>
    <t>COLECTOR CONTRIBUCIONES A  LA TSS</t>
  </si>
  <si>
    <t xml:space="preserve">CTA 2.1.5.1.01 448.93, 2.1.5.2. 01 441.82,   2.1.5.3.01 51.11, </t>
  </si>
  <si>
    <t>SERVICIO DE MANTENIMIENTO AL VEHICULO TOYOTA HILUX, PLACA L454927, ASIG. AL LIC. FRANKLIN DUVAL ,  SUBDIRECTOR  GENERAL.VALOR 21,950.09 SUJ. A RET. 18,601.77 , MENOS 5% Y 30%  2.2.8.8.01 930.09 Y 1,004.50,  CTA. 2.2. 7.2.06 20,015.50  PREFACTURA D/F 27/06/2024. ENTREGA CONTRA FACTURA</t>
  </si>
  <si>
    <t>DELTA COMERCIAL, C. POR A.</t>
  </si>
  <si>
    <t xml:space="preserve">CTA. 2.2. 7.2.06 20,015.50 </t>
  </si>
  <si>
    <t>OFICINA DE COORDINACION PRESIDENCIAL</t>
  </si>
  <si>
    <t>HUMANOS SEGUROS SA</t>
  </si>
  <si>
    <t>CTA. 2.2.4.1.01  PASAJES</t>
  </si>
  <si>
    <t>CTA. 2.2.6.3.01 SEGUROS DE PERSONAS</t>
  </si>
  <si>
    <t>PAGO FACTS. #S. OCP-FCR-00001212 D/F 02/10/23 Y OCP-FCR-00001233 D/F 03/10/23 POR COMPRA DE BOLETOS AEREOS IDA Y VUELTA PARA EXPOSITORES INTERNACIONALES  QUE IMPARTIERON DIPLOMADO   DEL 17 AL 28/07/2023 Y  CONGRESO INTERNACIONAL  DEL 25 AL 31/07/2023</t>
  </si>
  <si>
    <t>PAGO VIATICOS POR REPARACION Y PINTURA DE LA CANCHA DE LA ESCUELA BASICA BATEY MONTECRISTI EN SAN PEDRO DE MACORIS EL 17/07/2024.</t>
  </si>
  <si>
    <t>FACT. E450000000875 D/F 01/07/2024 SERVICIOS DE SEGURO COMPLEMENTARIO A FAVOR DEL PERSONAL DE LA INSTITUCION, CORRESPONDIENTE AL MES DE JULIO 2024.</t>
  </si>
  <si>
    <t>Winpe Group, SRL</t>
  </si>
  <si>
    <t>Everest Corporation, SRL</t>
  </si>
  <si>
    <t>PAGO FACT. 0250 D/F 08/05/2024 CORRESP. A LAS NECESIDADES EN LA REALIZACION DE LOS X JUEGOS NACIONALES DEPORTIVOS ESCOLARES BARAHONA 2023, DEL LOTE 06 ITEMS 01 AL 06 Y LOTE 11 ITEMS 01 AL 04.</t>
  </si>
  <si>
    <t>FACT. 0140 D/F 13/05/2024  CORRESP. A  SERVICIOS DE ALOJAMIENTO Y AGUA PERMANENTE, EN LA REALIZACION DE LOS X JUEGOS NACIONALES DEPORTIVOS ESCOLARES BARAHONA 2023</t>
  </si>
  <si>
    <t>CTAS:2.2.5.8.01 1,994,200.00 2.3.9.9.04 660,800.00 2.2.5.1.01 2,920,500.00, 2.2.2.2.01 1,858,500.00 2.3.9.9.05 1,038,400.00 2.2.2.1.01 3,197,800.00 2.2.8.6.01 2,465,256.00</t>
  </si>
  <si>
    <t>CTAS: 2.2.5.1.01 15,977,200.00 2.2,8.7.06  986,480.00</t>
  </si>
  <si>
    <t>JOSE PIO SANTANA HERRERA</t>
  </si>
  <si>
    <t>LUISA MARILYN RAMIREZ</t>
  </si>
  <si>
    <t xml:space="preserve">CTA. 2.2.8.7.02 SERVICIOS JURIDICOS </t>
  </si>
  <si>
    <t>PÁGO FACT. NO. 0461 D/F 03/06/2024 CORRESP. HONORARIOS PROFESIONALES POR LAS NOTARIZACIONES DE 9 ACTOS AUTENTICOS CON SUS COMPULSAS Y 6 CONTRATOS DE SUMINISTRO DE BIENES Y/O SERVICIOS /OBRAS.</t>
  </si>
  <si>
    <t>PAGO FACT. NO. 0076 D/F 31/05/2024 CORRESP. A LA NOTARIZACION DE CONTRATOS, ACTOS AUTENTICOS, CONVENIOS INTITUCIONAL Y ADENDAS DE LA INSTITUCION.</t>
  </si>
  <si>
    <t>CTA. 2.4.9.1.01 Transferencias corrientes destinadas a otras instituciones públicas</t>
  </si>
  <si>
    <t>TRANSFERENCIA A LAS REGIONALES 01, 03, 04, 05, 06, 07, 08, 09 Y 17 POR SERVICIOS DE SISTEMA ELECTRICO  PARA TAEKWONDO, VIA TICOS A DELEGACIONES PARTICIP, ELIMINATORIAS REG. Y BIRREG. Y OTROS, EN LOS "X JEDN BARAHONA 2023", CELEBRADOS DEL 07 AL 17/11/2023</t>
  </si>
  <si>
    <t>PARA CUBRIR LOS FONDOS DE LA ELIMINATORIAS BIRREGIONALES EN LA  CELEBRACION DE LOS X JUEGOS ESCOLARES DEPORTIVOS NACIONALES BARAHONA 2023, LOS CUALES FUERON CELEBRADOS DEL 07 AL 17/11/2023</t>
  </si>
  <si>
    <t>PAGO POR SERVICIO DE TRANSPORTE UTILIZADO EN LA CELEBRACION DE LOS X JUEGOS ESCOLARES DEPORTIVOS NACIONALES BARAHONA 2023, LOS CUALES FUERON CELEBRADOS DEL 07 AL 17/11/2023</t>
  </si>
  <si>
    <t>TRANSFERENCIA A LAS REGIONALES 01, 02 Y 03 CORRESP. AL PAGO POR SERVICIOS DE ALIMENTACION PARA LA CELEBRACION DE LOS  "X JUEGOS ESCOLARES DEPORTIVOS NACIONALES BARAHONA 2023", CELEBRADOS DEL 07 AL 17/11/2023</t>
  </si>
  <si>
    <t>Asociacion De Judo Del Distrito Nacional- ASOJUDINA</t>
  </si>
  <si>
    <t>COLABORACION PARA EL PRESUPUESTO DE GASTOS DEL EVENTO DISTRITAL 2024, QUE SE LLEVARA A CABO EL 29/07/2024, SEGUN ANEXO.</t>
  </si>
  <si>
    <t>CTA. 2.4.9.1.03 TRANSFERENCIAS CORRIENTES DESTINADAS A OTRAS INSTITUCIONES PUBLICAS DE BIENES Y SERVICIOS</t>
  </si>
  <si>
    <t xml:space="preserve"> CTAS.2.2.5.8.01 11,917,714.30, 2.3.2.2.01 5,811,500.00, 2.3.9.2.01 250,160.00, 2.3.9.9.04  106,200.00, 2.3.9.9.05 2,220,288.00</t>
  </si>
  <si>
    <t>PAGO FACT. 0101 D/F 17/06/2024 CORRESP. A LOS SERVICIO DE SALON Y NECESIDADES PARA LA CHARLA DE INTEGRACION DIRIGIDA A LOS EMPLEADOS DE LA INSTITUCION, EN EL SALON AMBAR DEL HOTEL DOMINICAN FIESTA EL 31/05/2024.</t>
  </si>
  <si>
    <t>Banana Tours RD, SRL</t>
  </si>
  <si>
    <t>CTA. 2.2.51.01</t>
  </si>
  <si>
    <t>LIB. 2124 PAGO FACT. NO. 0186 D/ F 21/03/2024 CORRESP. A LA COMPRA DE NEUMATICOS PARA SER UTILIZADOS EN LOS VEHICULOS DE LA INSTITUCION. CTA. 2.3.5.3.01 338,896.00</t>
  </si>
  <si>
    <t xml:space="preserve"> CTAS.2.2.5.8.01 11,917,714.30, 2.3.2.2.01 5,811,500.00, 2.3.9.2.01 250,160.00, 2.3.9.9.04 106,200.00, 2.3.9.9.05 2,220,288.00</t>
  </si>
  <si>
    <t>PRESUPUESTO DE GASTOS DE ARBITRAJE, ANOTACION, DIRECCION TECNICA Y TRANSPORTACION, PARA EL "FESTIVAL DE BEISBOL 5 MASCULINO", EL CUAL FORMA PARTE DE LAS ACTIVIDADES DEL CAMPAMENTO DE VERANO INEFI 2024, DEL 23 AL 28 DE JULIO 2024 EN EL PARQUE MIRADOR SUR</t>
  </si>
  <si>
    <t>FEDERACION DOMINICANA DE BEISBOL, FEDOBE</t>
  </si>
  <si>
    <t>ASOCIACION DE VOLEIBOL DEL DISTRITO NACIONAL</t>
  </si>
  <si>
    <t>CLUB LOS PRADOS, D.N.</t>
  </si>
  <si>
    <t>ZULL PLAZA SRL</t>
  </si>
  <si>
    <t>CTA.2.2.5.1.01 RENTAS Y ALQUILERES DE EDIFICIOS Y LOCALES</t>
  </si>
  <si>
    <t>FACT. 0137 D/F 15/07/2024 CORRESP. AL PAGO DEL 15 DE JULIO AL 15 DE AGOSTO 2024, POR LOS SERVICIOS DE ALQUILER DEL LOCAL COMERCIAL CON UNA EXTENSION DE 33 METROS CUADRADOS, UB. EN SANTA CRUZ - BARAHONA, EL CUAL ALOJA OFICINAS DE LA INSTITUCION</t>
  </si>
  <si>
    <t>PAGO FACT. 0239 D/F 26/06/2024, CORRESP. A LA  SOLICITUD DE UN  SALON DE EVENTOS CON ALMUERZO INCLUIDO, PARA LA REALIZACION DE LA RUEDA DE PRENSA SOBRE "XXIII TORNEO DE BEISBOL " EL 26/06/2024.</t>
  </si>
  <si>
    <t>CTA. 2.2.9.2.03  SERVICIOS DE CATERIN</t>
  </si>
  <si>
    <t>PRESUPUESTO PARA PAGO ARBITRAJE, ANOTACION, DIR. TECNICA Y TRANSPORTACION PARA REALIZACION FESTIVAL  MINI VOLEIBOL FEMENINO Y MASCULINO, EL CUAL FORMA PARTE DE LAS ACTIVIDADES CAMPAMENTO DE VERANO 2024, DEL 05 AL 10 DE AGOSTO 2024, EN PARQUE MIRADOR SUR</t>
  </si>
  <si>
    <t>VIATICOS INTERNACIONAL A FAVOR DE LA SRA. LUISANA RODRIGUEZ, TECNICA DE ESTA INSTITUCION, PARA PARTICIPATR EN EL CURSO DE ENTRENADOR ITF/OS CHP 2024, (NIVEL 3), SE REALIZARA EN LA CIUDAD DE VALENCIA, ESPAÑA, DESDE EL 27 DE JULIO AL 10 DE AGOSTO 2024</t>
  </si>
  <si>
    <t>CTA. 2.2.3.1.01 VIATICOS  DENTRO DEL PAIS</t>
  </si>
  <si>
    <t>PAGO VIATICOS PERSONAL REALIZO LA SUPERSION Y LEVANTAMIENTO DEL PLAY VICTOR GARRIDO PUELLO EN SAN JUAN DE MAGUANA Y SUPERVISION DE LA ESCUELA LAS PARRAS EN OCOA, LOS DIAS 4 Y 5/07/2024</t>
  </si>
  <si>
    <t>FACTURA  0076 D/F 10/07/2024 CORRESP. AL MES DE JULIO DEL AÑO 2024 DEL SERVICIO DE ALQUILER LOCAL DONDE SE ALOJAN LAS OFICINAS DE LA DIRECCION ZONAL METROPOLITANA II.</t>
  </si>
  <si>
    <t>AVALON INVERSIONES AVIN SRL</t>
  </si>
  <si>
    <t>PAGO VIATICOS PERSONAL QUE REALIZO LA CLINICA DEPORTIVA SOBRE VOLEIBOL, AJEDREZ, FUTBOL, BALONCESTO Y YUDO CON DISPCAPACIDAD, QUE SE REALIZO EL 19/06/2024, EN EL POLITECNICO ESCUELA HOGAR DEL NIÑO EN LA ROMANA, REP. DOM.</t>
  </si>
  <si>
    <t>Saraheyn Media Group, SRL</t>
  </si>
  <si>
    <t>PAGO FACT. NO. 0178 D/F 12/06/2024 CORRESP. A LOS SERVICIOS MONTAJE ALMUERZO DIA DE LAS MADRES, REALIZADO EN EL SALON DE ISFODOSU EN 07/06/2024.</t>
  </si>
  <si>
    <t>Cesar Martinez Investments, SRL</t>
  </si>
  <si>
    <t>CTA. 2.2.5.4.1 AQUILERES DE EQUIPOS DE TRANSPORTE, TRACCION Y ELEVACION</t>
  </si>
  <si>
    <t>PAGO FACT. 0068 D/F 09/07/2024 CORRESP.  AL ALQUILER Y TRANSPORTE DE CONTENEDOR DE 40 PIES, UTILIZADO POR LA DIVISION DE ALMACEN Y SUMINISTRO COMO ALMACENAMIENTO DE DIFERENTES UTILERIAS E INDUMENTARIAS, POR UN PERIODO DE 45 DIAS, DEL 23/05 AL 06//07/2024.</t>
  </si>
  <si>
    <t>PAGO NOMINA ADICIONAL ADMINISTRATIVA FIJA JULIO 2024</t>
  </si>
  <si>
    <t>CTAS: 2.1.1.1.01 25,000.00 2.1.5.1.01 1,772.50  2.1.5.2.01 1,775.00 2.1.5.3.01 287.50</t>
  </si>
  <si>
    <t>TRANSFERENCIAS VARIAS REGIONALES</t>
  </si>
  <si>
    <t>TRANSFERENCIAS REGIONLALES: BARAHONA, AZUA Y SAN JUNA DE LA MAGUANA</t>
  </si>
  <si>
    <t>CTA. 2.2.8.7.02 SERVICIOS JURIDICOS 206500</t>
  </si>
  <si>
    <t>NOMINA DE VIATICOS FUERA DEL PAIS</t>
  </si>
  <si>
    <t>CTA. 2.2.3.2.01 VIATICOS FUERA DEL PAIS</t>
  </si>
  <si>
    <t>CTA.2.2.5.1.01 ALQUILERES  Y RENTAS  DE EDIFICACIONES  Y LOCALES</t>
  </si>
  <si>
    <t>CTA. 2.2.9.2.03  138,060.00</t>
  </si>
  <si>
    <t>LIB. 1835 D/F 01/07/2024 FACT. 0003 D/F 07/06/2024 CORRESP. A  SERVICIOS DE HIDRATACION PARA LOS COLABORADORES QUE PARTICIPARON EN LA CHARLA SOBRE LA ASOCIACION DE SERVIDORES PUBLICOS (ASP),CON MIRAS A LA CONFIRMACION DE LA NUEVA DIRECTIVA,  EL 06/06/2024 EN EL MULTIUSOS DEL ISFOD. CTA. 2.2.9.2.03  138,060.00</t>
  </si>
  <si>
    <t>HEMS, SRL</t>
  </si>
  <si>
    <t>PAGO FACT. 0029 D/F 27/06/2024 CORRESP. A LA CONFECCION DE UNIFOREMS PARA LOS EMPLEADOS Y ACTIVIDADES DEL TRIMESTRE ENERO-MARZO 2024, (ORDEN ABIERTA) ITEMS 01 AL 02.</t>
  </si>
  <si>
    <t>CTA. 2.3.2.3.01 PRENDAS Y ACCESORIOS DE VESTIR 1,029,550.00</t>
  </si>
  <si>
    <t>CTA. 2.3.2.3.01 PRENDAS Y ACCESORIOS  DE VESTIR</t>
  </si>
  <si>
    <t xml:space="preserve">CTAS: 2.1.1.1.01 11,204,946.93 2.1.5.1.01 787,027.01 2.1.5.2.01 795,551.26 2.1.5.3.01 119,382.77 </t>
  </si>
  <si>
    <t>PAGO NOMINA ADICIONAL DEL PERSONAL TEMPORAL DEL INEFI JULIO 2024</t>
  </si>
  <si>
    <t>NOMINA PERSONAL TEMPORAL</t>
  </si>
  <si>
    <t>25/07/202</t>
  </si>
  <si>
    <t>FACT.NO.0021 D/F 01/07/2024, PRIMER PAGO POR EL SUMINISTRO DE BOTELLONES DE AGUA PARA EL CONSUMO DEL PERSONAL DE LA INSTITUCION DESDE EL 22 DE MAYO AL 25 DE JUNIO DEL 2024</t>
  </si>
  <si>
    <t>LIB. 1869 D/F 05/07/2024 FACT.NO.0021 D/F 01/07/2024, PRIMER PAGO POR EL SUMINISTRO DE BOTELLONES DE AGUA PARA EL CONSUMO DEL PERSONAL DE LA INSTITUCION DESDE EL 22 DE MAYO AL 25 DE JUNIO DEL 2024</t>
  </si>
  <si>
    <t>CTAS: 2 1.1.2.08 179,349.00 2.1.5.1.01 12,715.84  2.1.5.2.01 12,733.78  2.1.5.3.01 2,062.51</t>
  </si>
  <si>
    <t>LIB. 2253 D/F 29/07/2024 PRESUPUESTO PARA GASTOS TECNICOS PROGRAMA DE INICIACION EN BALONCESTO, ACTIVIDADES  CAMPAMENTO VERANO INEFI 2024, SE REALIZARA EN  PARQUE EUGENIO MARIA DE HOSTOS STO.DGO. DEL 25/07 AL 02/08/2024 Y EN MONUMENTO SANTIAGO DEL 07 AL 15/08/2024. CTA. 2.4.9.1.03 TRANSFERENCIAS 475,000.00</t>
  </si>
  <si>
    <t xml:space="preserve"> CTA. 2.4.9.1.03 TRANSFERENCIAS 475,000.00</t>
  </si>
  <si>
    <t>FEDERACION DOMINICANA DE BALONCESTO(FEDOMBAL)</t>
  </si>
  <si>
    <t>JD UNIFORMES Y UTILERIAS SRL</t>
  </si>
  <si>
    <t>LIB. 2255 D/F 29/07/2024 FACT. 0551 D/F 21/06/2024, CORRESP. A LA COMPRA DE 210 UNIDADES DE PLUTARGAS EN LICRA PARA LA LUCHA OLIMPICA, UTILIZADAS EN DIFERENTES EVENTOS PROGRAMADOS EN TODO EL PAIS.CTA. 2.3.2.3.01 PRENDAS Y ACCESORIOS DE VESTIR 743,400.00</t>
  </si>
  <si>
    <t>CTA. 2.3.2.3.01 PRENDAS Y ACCESORIOS DE VESTIR 743,400.00</t>
  </si>
  <si>
    <t>NOMINA DE VACACIONES NO DISFRUTADAS POR DESVINCULACION</t>
  </si>
  <si>
    <t>CTA. 2.2.3.1.01 VIATICOS DENTRO DEL PAIS 1,900.00</t>
  </si>
  <si>
    <t>LIB. 2261 D/F 29/07/2024 VIATICOS AL PERSONAL REALIZO LA SUPERVISION Y EL LEVANTAMIENTO DEL CENTRO EDUCATIVO NIVEL BASICO COMENDADOR ESTE, ELIAS PIÑA EL 09/07/2024.CTA. 2.2.3.1.01  VIATICOS DENTRO DEL PAIS 1,900.00</t>
  </si>
  <si>
    <t>NOMINA DE VIATICOS</t>
  </si>
  <si>
    <t>LIB. 2264 D/F 29/07/2024 PRESUPUESTO PARA LA PARTICIPACION DE ANGEL SEBASTIAN LARA EN EL "XIX FESTIVAL DE AJEDREZ JUVENIL DE CENTRO AMERICA Y EL CARIBE 2024", QUE SE REALIZARA DEL 01 AL 08 DE AGOSTO 2024 EN EL SALVADOR.CTA. 2.4.9.1.03 TRANSFERENCIAS 60,000.00</t>
  </si>
  <si>
    <t>FEDERACION DOMINICANA DE AJEDREZ, INC.</t>
  </si>
  <si>
    <t>CTA. 2.4.9.1.03 TRANSFERENCIAS 60,000.00</t>
  </si>
  <si>
    <t>ASOCIACION DE BALONCESTO DE LA VEGA, INC,(ASOBAVE)</t>
  </si>
  <si>
    <t>LIB. 2265 D/F 29/07/2024 COLABORACION PARA EL PRESUPUESTO EN LA CELEBRACION DEL "XXX TORNEO BALONCESTO SUPERIOR 2024", QUE SE LLEVARA A CABO EN LA PROVINCIA LA VEGA, DESDE EL 05 DE AGOSTO 2024.CTA. 2.4.9.1.03 TRANSFERENCIAS 500,000.00</t>
  </si>
  <si>
    <t>.CTA. 2.4.9.1.03 TRANSFERENCIAS 500,000.00</t>
  </si>
  <si>
    <t>ELITE PEST CONTROL BLANMEN SRL</t>
  </si>
  <si>
    <t>LIB.2267 D/F 29/07/2024 FACT. 0203 D/F 10/07/2024 CORRESP. A LOS SERVICIOS DE FUMIGACION Y APLICACION DE VENENO PARA ROEDORES EN LAS OFICINAS, PARQUEO Y PATIO INTERNO DE LA SEDE PRINCIPAL DE LA INSTITUCION, EL 10 DE JULIO 2024. CTA: 2.2.8.5.01 FUMIGACION 59,000.00</t>
  </si>
  <si>
    <t>CTA: 2.2.8.5.01 FUMIGACION 59,000.00</t>
  </si>
  <si>
    <t>BELLA MODA SRL</t>
  </si>
  <si>
    <t>LIB. 2271 D/F 29/07/2024FACT. 0006 D/F 24/06/2024 ADQUISICION DE 258 UNIDADES DE JACKETS EJECUTIVOS, PARA SER ENTREGADOS A LOS DIRECTORES DE LA INST, TECNICOS DOCENTES NACIONALES, TECN. REGIONALES Y DISTRISTALES EN DIFERENTES ACTIV. QUE SE REALIZARAN EN EL TRIMESTRE JULIO-SEPTIE. CTA. 2.3.2.3.01 PRENDAS Y ACCESORIOS D VESTIR 867,654.00</t>
  </si>
  <si>
    <t>CTA. 2.3.2.3.01 PRENDAS Y ACCESORIOS D VESTIR 867,654.00</t>
  </si>
  <si>
    <t>JM DISTRIBUCION SRL</t>
  </si>
  <si>
    <t>LIB. 2278 D/F 30/07/2024 FACT. 0242 D/F 15/07/2024 CORRESPONDIENTE A LA COMPRA DE MATERIAL GASTABLE DE OFICINA PERIODO JULIO - SEPTIEMBRE 2024, PARA SER UTILIZADO EN LA INSTITUCION. CTAS: 2.3.3.1.01 41,999.98, 2.3.9.2.01 153,550.80 Y 2.3.9.9.05 4,375.15</t>
  </si>
  <si>
    <t>CTAS: 2.3.3.1.01 41,999.98, 2.3.9.2.01 153,550.80 Y 2.3.9.9.05 4,375.15</t>
  </si>
  <si>
    <t>Demja &amp; Cía, SRL</t>
  </si>
  <si>
    <t>CTA. 2.7.1.2.01 OBRAS PARA EDIFICACION NO RESIDENCIAL 2,142,429.95</t>
  </si>
  <si>
    <t>LIB. 2282 D/F 30/07/2024 CUBICACION #2 READECUACION Y/O REHABILITACION DE INSTALACIONES DEPORTIVAS EN CENTROS EDUCATIVOS, REG. 12 LA ALTAGRACIA, LOTE 03, SEGUN CONTRATO #64-2023 CO-0001403-2023 Y ADENDA CO-0001593-2024,  FACT. 0144 D/F 26/07/2024. CTA. 2.7.1.2.01 OBRAS PARA EDIFICACION NO RESIDENCIAL</t>
  </si>
  <si>
    <t>FACT. 0001 D/F 20/06/2024 POR SERVICIOS  DE MINIBÚS UTILIZADO EN LA SUPERVISION Y COORDINACION PREVIO A LA REALIZACION DEL TORNEO NACIONAL DE ATLETISMO ESCOLAR, DEL 19/04 AL 10/06/2024</t>
  </si>
  <si>
    <t>Five Stars Transfers PC SRL</t>
  </si>
  <si>
    <t>CTA. 2.2.8.7.06 OTROS SERVICIOS TECNICOS PROFECIONALES</t>
  </si>
  <si>
    <t>Richard Felipe Almaguer Lopez</t>
  </si>
  <si>
    <t>MIRALBA ALTAGRACIA RUIZ RAMOS</t>
  </si>
  <si>
    <t>SERVICIOS TECNICOS PROFESIONALES COMO COORDINADOR DEL PROYECTO "PERFECCIONAMIENTO DEL SISTEMA DEPORTIVO EN EDAD ESCOLAR", PERIODO  DEL 24 DE ABRIL AL 24 DE JULIO 2024</t>
  </si>
  <si>
    <t>FACT. 0338 D/F 24/07/2024 CORRESPONDIENTE A LOS SERVICIOS DE MEDIOS DE COMUNICACION, PAGO FINAL DEL 16 DE MAYO AL 16 DE JULIO 2024.</t>
  </si>
  <si>
    <t>VIATICOS PERSONAL LABORO PROGRAMA "ESCUELAS ABIERTAS ACTIVAS", QUE IMPLENMENTO EL MINERD CONJUNTAMENTE CON EL INEFI PARA BENEFICIOS DE LAS COMUNIDADES LOS DIAS 27,28/06, 4, 5,11 Y 12/07/2024 EN DIFERENTES DISTRITOS EDUCATIVOA DEL PAIS</t>
  </si>
  <si>
    <t>PAGO VIATICO PERSONAL REALIZO LA ENTREGA DE UTILERIA DEPORTIVA, EN EL CENTRO EDUCATIVO SAN RAFAEL KM2, EN SAN CRISTOBAL, EL MARTES DE MAYO 2024</t>
  </si>
  <si>
    <t>MANTENIMIENTO Y REPARACION DE CAMIONETA MITSUBISHI L200, PLACA L487441 Y EL MINIBUS HIGER PLACA I115942.   COTIZACIONES  NOS.3577 Y 3754 .VALOR 61,021.39 SUJ. A RET. 51,713.04 , MENOS 5% Y 30%  2.2.8.8.01 2,585.65  Y 2,792.51, CTA. 2.2.7.2.06  55,643.23,  COTIZACION D/F 05/07 Y 11/07/2024. ENTREGA CONTRA FACTURA</t>
  </si>
  <si>
    <t>CTA. 2.2.7.2.06  55,643.23,</t>
  </si>
  <si>
    <t>CTA. 2.1.1.5.03 VACACIONES NO DISFRUTADAS 53,604.06</t>
  </si>
  <si>
    <t>LIB. 2259 D/F 29/07/2024 PAGO VACACIONES NO DISFRUTADAS A BENEFICIARIO POR FALLECIMIENTO DE LA SRA. TEODORA ALMONTE EN NOVIEMBRE 2022. CTA. 2.1.1.5.03 VACACIONES NO DISFRUTADAS 53,604.06</t>
  </si>
  <si>
    <t>RELACION DEPOSITOS CUENTA INTERNA NO. 010-240132-2</t>
  </si>
  <si>
    <t>PERIODO  DEL 01 AL 31 DE JULIO DEL 2024</t>
  </si>
  <si>
    <t xml:space="preserve">Fecha </t>
  </si>
  <si>
    <t xml:space="preserve">ENCARGADO DEPARTAMENTO FINANCIERO </t>
  </si>
  <si>
    <t xml:space="preserve">RELACION TRANSFERENCIAS CUENTA FONDO REPONIBLE INSTITUCIONAL  NO. 240-017218-2 </t>
  </si>
  <si>
    <t>INEFI</t>
  </si>
  <si>
    <t>TRANSFERENCIA DEL FONDO REPONIBLE INSTITUCIONAL NO. 00125 DE FECHA DE REGISTRO 23/07/2024 Y FECHA DE APROBACION 29/07/2024</t>
  </si>
  <si>
    <t xml:space="preserve"> CONDENSADO EJECUCION PRESUPUESTARIA A TRAVES DEL SIGEF, FONDO 100 TESORERIA NACIONAL</t>
  </si>
  <si>
    <t>PERIODO DEL 01 AL 31 DE JULIO DEL 2024</t>
  </si>
  <si>
    <t xml:space="preserve">DESCRIPCION </t>
  </si>
  <si>
    <t>PRESUPUESTO EJECUTADO</t>
  </si>
  <si>
    <t xml:space="preserve">MONTO EJECUCION EN SIGEG PERIODO </t>
  </si>
  <si>
    <t>MAS: LIBRAMIENTO 1692 D/F 18/06/2024,  POR UN MONTO DE RD$ 233,900.14, EJECUTADO Y CARGADO EN JUNIO, PERO ANULADO EN FECHA 02/07/2024, PORQUE NO SE LE CALCULO EL 5% CORRECTAMENTE Y EJECUTADO DE NUEVO EN JULIO 2024</t>
  </si>
  <si>
    <t xml:space="preserve">MAS: LIBRAMIENTO NO.1044 EJECUTADO Y CARGADO  D/F 26/04/202 POR UN MONTO DE RD$ 109,059,545.12 ANULADO Y EJECUTADO EN FECHA 26/06/2024 CON EL LIB. NO.1800 POR UN VALOR 109,063,416.58  Y ANULADO DE NUEVO EN JULIO POR ORDENES  DE CONTRALORIA PARA HACERLOS  POR REGIONALES ESPECIFICAS. (TOTAL 4). </t>
  </si>
  <si>
    <t>MAS: REINTEGRO POR COMPROBANTE DE PAGO, POR CUENTA CERRADA PAGO ENVIADO CON RECHAZO POR UN VALOR DE RD$ 50,000.00</t>
  </si>
  <si>
    <t>MAS: REINTREGO POR CREDITO AL TESORO POR ENFERMEDAD COMUN D/F 16/07/2024 NO 2031, POR UN VALOR DE RD$ 27,500.OO</t>
  </si>
  <si>
    <t>MAS: REINTREGO POR CREDITO AL TESORO POR ENFERMEDAD COMUN D/F 16/07/2024 NO 2031, POR UN VALOR DE RD$48,676.04</t>
  </si>
  <si>
    <t>MENOS: SOLICITUD DE REGULARIZACION DEL FONDO REPONIBLE INSTITUCIONAL DE FECHA DE REGISTRO 16/07/2024 Y FECHA DE APROBACION 23/07/2024</t>
  </si>
  <si>
    <t>MENOS: LIBRAMIENTO1933 D/F 09/07/2024 EJECUTADO Y CARGADO EN JULIO PERO  ANULADO EN FECHA 01/08/2024 Y EJECTADO DE NUEVO EN AGOSTO 2024</t>
  </si>
  <si>
    <t>MONTO EJECUCION EN EXCEL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</si>
</sst>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0"/>
      <name val="Arial"/>
    </font>
    <font>
      <sz val="10"/>
      <name val="Arial"/>
    </font>
    <font>
      <sz val="10"/>
      <name val="Arial"/>
      <family val="2"/>
    </font>
    <font>
      <sz val="8"/>
      <name val="Arial"/>
      <family val="2"/>
    </font>
    <font>
      <b/>
      <sz val="8"/>
      <name val="Arial"/>
      <family val="2"/>
    </font>
    <font>
      <b/>
      <sz val="10"/>
      <name val="Arial"/>
      <family val="2"/>
    </font>
    <font>
      <sz val="8"/>
      <name val="Times New Roman"/>
      <family val="1"/>
    </font>
    <font>
      <sz val="11"/>
      <color theme="1"/>
      <name val="Calibri"/>
      <family val="2"/>
      <scheme val="minor"/>
    </font>
    <font>
      <sz val="8"/>
      <color theme="1"/>
      <name val="Arial"/>
      <family val="2"/>
    </font>
    <font>
      <sz val="9"/>
      <color rgb="FF000000"/>
      <name val="Arial"/>
      <family val="2"/>
    </font>
    <font>
      <sz val="8"/>
      <color rgb="FF000000"/>
      <name val="Arial"/>
      <family val="2"/>
    </font>
    <font>
      <sz val="10"/>
      <color theme="1"/>
      <name val="Arial"/>
      <family val="2"/>
    </font>
    <font>
      <b/>
      <sz val="10"/>
      <color theme="1"/>
      <name val="Arial"/>
      <family val="2"/>
    </font>
    <font>
      <b/>
      <sz val="8"/>
      <color theme="1"/>
      <name val="Arial"/>
      <family val="2"/>
    </font>
    <font>
      <sz val="8"/>
      <color theme="1"/>
      <name val="Calibri"/>
      <family val="2"/>
      <scheme val="minor"/>
    </font>
    <font>
      <sz val="9"/>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7" fillId="0" borderId="0"/>
  </cellStyleXfs>
  <cellXfs count="191">
    <xf numFmtId="0" fontId="0" fillId="0" borderId="0" xfId="0"/>
    <xf numFmtId="14" fontId="3" fillId="2" borderId="1" xfId="0" applyNumberFormat="1" applyFont="1" applyFill="1" applyBorder="1" applyAlignment="1">
      <alignment horizontal="center"/>
    </xf>
    <xf numFmtId="0" fontId="3" fillId="2" borderId="1" xfId="0" applyFont="1" applyFill="1" applyBorder="1" applyAlignment="1">
      <alignment horizontal="left" wrapText="1"/>
    </xf>
    <xf numFmtId="0" fontId="3" fillId="0" borderId="0" xfId="0" applyFont="1" applyBorder="1"/>
    <xf numFmtId="0" fontId="3" fillId="0" borderId="0" xfId="0" applyFont="1" applyBorder="1" applyAlignment="1">
      <alignment wrapText="1"/>
    </xf>
    <xf numFmtId="0" fontId="0" fillId="0" borderId="0" xfId="0" applyBorder="1"/>
    <xf numFmtId="0" fontId="4" fillId="3" borderId="1" xfId="0" applyFont="1" applyFill="1" applyBorder="1" applyAlignment="1">
      <alignment horizontal="center"/>
    </xf>
    <xf numFmtId="14" fontId="3" fillId="2" borderId="2" xfId="0" applyNumberFormat="1" applyFont="1" applyFill="1" applyBorder="1" applyAlignment="1">
      <alignment horizontal="center"/>
    </xf>
    <xf numFmtId="0" fontId="3" fillId="2" borderId="2" xfId="0" applyFont="1" applyFill="1" applyBorder="1" applyAlignment="1">
      <alignment horizontal="left" wrapText="1"/>
    </xf>
    <xf numFmtId="0" fontId="4" fillId="3" borderId="4" xfId="0" applyFont="1" applyFill="1" applyBorder="1" applyAlignment="1">
      <alignment horizontal="center"/>
    </xf>
    <xf numFmtId="0" fontId="4" fillId="3" borderId="4" xfId="0" applyFont="1" applyFill="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center"/>
    </xf>
    <xf numFmtId="14" fontId="3" fillId="0" borderId="1" xfId="0" applyNumberFormat="1" applyFont="1" applyBorder="1" applyAlignment="1">
      <alignment horizontal="center"/>
    </xf>
    <xf numFmtId="0" fontId="4" fillId="0" borderId="5" xfId="0" applyFont="1" applyBorder="1" applyAlignment="1"/>
    <xf numFmtId="14" fontId="3" fillId="0" borderId="1" xfId="0" applyNumberFormat="1" applyFont="1" applyBorder="1" applyAlignment="1">
      <alignment wrapText="1"/>
    </xf>
    <xf numFmtId="0" fontId="4" fillId="3" borderId="6" xfId="0" applyFont="1" applyFill="1" applyBorder="1" applyAlignment="1">
      <alignment horizontal="center"/>
    </xf>
    <xf numFmtId="0" fontId="3" fillId="0" borderId="2" xfId="0" applyFont="1" applyBorder="1" applyAlignment="1">
      <alignment wrapText="1"/>
    </xf>
    <xf numFmtId="0" fontId="3" fillId="0" borderId="1" xfId="0" applyFont="1" applyBorder="1"/>
    <xf numFmtId="0" fontId="3" fillId="2" borderId="1" xfId="0" applyFont="1" applyFill="1" applyBorder="1" applyAlignment="1">
      <alignment wrapText="1"/>
    </xf>
    <xf numFmtId="14" fontId="3" fillId="2" borderId="1" xfId="0" applyNumberFormat="1" applyFont="1" applyFill="1" applyBorder="1" applyAlignment="1">
      <alignment wrapText="1"/>
    </xf>
    <xf numFmtId="14" fontId="3" fillId="0" borderId="2" xfId="0" applyNumberFormat="1" applyFont="1" applyBorder="1" applyAlignment="1">
      <alignment horizontal="center"/>
    </xf>
    <xf numFmtId="14" fontId="3" fillId="2" borderId="7" xfId="0" applyNumberFormat="1" applyFont="1" applyFill="1" applyBorder="1" applyAlignment="1">
      <alignment horizontal="center"/>
    </xf>
    <xf numFmtId="0" fontId="4" fillId="3" borderId="3" xfId="0" applyFont="1" applyFill="1" applyBorder="1" applyAlignment="1">
      <alignment horizont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6" xfId="0" applyFont="1" applyFill="1" applyBorder="1" applyAlignment="1">
      <alignment horizontal="center" wrapText="1"/>
    </xf>
    <xf numFmtId="0" fontId="6" fillId="0" borderId="1" xfId="0" applyFont="1" applyBorder="1" applyAlignment="1">
      <alignment wrapText="1"/>
    </xf>
    <xf numFmtId="0" fontId="9" fillId="0" borderId="1" xfId="0" applyFont="1" applyBorder="1" applyAlignment="1">
      <alignment wrapText="1"/>
    </xf>
    <xf numFmtId="0" fontId="3" fillId="2" borderId="1" xfId="0" applyFont="1" applyFill="1" applyBorder="1"/>
    <xf numFmtId="0" fontId="3" fillId="0" borderId="1" xfId="0" applyFont="1" applyBorder="1" applyAlignment="1"/>
    <xf numFmtId="0" fontId="3" fillId="0" borderId="7" xfId="0" applyFont="1" applyBorder="1" applyAlignment="1">
      <alignment wrapText="1"/>
    </xf>
    <xf numFmtId="0" fontId="10" fillId="0" borderId="1" xfId="0" applyFont="1" applyBorder="1"/>
    <xf numFmtId="0" fontId="10" fillId="0" borderId="2" xfId="0" applyFont="1" applyBorder="1"/>
    <xf numFmtId="0" fontId="10" fillId="0" borderId="1" xfId="0" applyFont="1" applyBorder="1" applyAlignment="1">
      <alignment wrapText="1"/>
    </xf>
    <xf numFmtId="0" fontId="3" fillId="0" borderId="1" xfId="0" applyFont="1" applyBorder="1" applyAlignment="1">
      <alignment horizontal="left" wrapText="1"/>
    </xf>
    <xf numFmtId="4" fontId="3" fillId="0" borderId="1" xfId="0" applyNumberFormat="1" applyFont="1" applyBorder="1" applyAlignment="1">
      <alignment wrapText="1"/>
    </xf>
    <xf numFmtId="0" fontId="3" fillId="0" borderId="0" xfId="0" applyFont="1" applyBorder="1" applyAlignment="1">
      <alignment horizontal="right"/>
    </xf>
    <xf numFmtId="14" fontId="3" fillId="0" borderId="7" xfId="0" applyNumberFormat="1" applyFont="1" applyBorder="1" applyAlignment="1">
      <alignment horizontal="center"/>
    </xf>
    <xf numFmtId="0" fontId="0" fillId="0" borderId="0" xfId="0" applyAlignment="1">
      <alignment horizontal="center"/>
    </xf>
    <xf numFmtId="0" fontId="3" fillId="0" borderId="0" xfId="0" applyFont="1" applyBorder="1" applyAlignment="1">
      <alignment horizontal="center"/>
    </xf>
    <xf numFmtId="0" fontId="4" fillId="0" borderId="0" xfId="0" applyFont="1" applyBorder="1" applyAlignment="1">
      <alignment horizontal="center" wrapText="1"/>
    </xf>
    <xf numFmtId="0" fontId="4" fillId="0" borderId="1" xfId="0" applyFont="1" applyBorder="1" applyAlignment="1">
      <alignment horizontal="center" wrapText="1"/>
    </xf>
    <xf numFmtId="0" fontId="3" fillId="0" borderId="0" xfId="0" applyFont="1" applyBorder="1" applyAlignment="1">
      <alignment horizontal="center" wrapText="1"/>
    </xf>
    <xf numFmtId="0" fontId="3" fillId="0" borderId="11" xfId="0" applyFont="1" applyBorder="1" applyAlignment="1">
      <alignment horizontal="center" wrapText="1"/>
    </xf>
    <xf numFmtId="0" fontId="5" fillId="0" borderId="1" xfId="0" applyFont="1" applyBorder="1" applyAlignment="1">
      <alignment horizontal="center"/>
    </xf>
    <xf numFmtId="0" fontId="4" fillId="0" borderId="5" xfId="0" applyFont="1" applyBorder="1" applyAlignment="1">
      <alignment horizontal="left"/>
    </xf>
    <xf numFmtId="0" fontId="4" fillId="0" borderId="10" xfId="0" applyFont="1" applyBorder="1" applyAlignment="1">
      <alignment horizontal="left"/>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0" fillId="0" borderId="15"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4" fillId="0" borderId="15" xfId="0" applyFont="1" applyBorder="1" applyAlignment="1">
      <alignment horizontal="center"/>
    </xf>
    <xf numFmtId="0" fontId="4" fillId="0" borderId="0" xfId="0" applyFont="1" applyBorder="1" applyAlignment="1">
      <alignment horizontal="center"/>
    </xf>
    <xf numFmtId="0" fontId="4" fillId="0" borderId="16" xfId="0" applyFont="1" applyBorder="1" applyAlignment="1">
      <alignment horizontal="center"/>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xf>
    <xf numFmtId="0" fontId="3" fillId="0" borderId="16" xfId="0" applyFont="1" applyBorder="1" applyAlignment="1">
      <alignment horizontal="center"/>
    </xf>
    <xf numFmtId="0" fontId="4" fillId="3" borderId="17" xfId="0" applyFont="1" applyFill="1" applyBorder="1" applyAlignment="1">
      <alignment horizontal="center" wrapText="1"/>
    </xf>
    <xf numFmtId="0" fontId="4" fillId="3" borderId="18" xfId="0" applyFont="1" applyFill="1" applyBorder="1" applyAlignment="1">
      <alignment horizontal="center"/>
    </xf>
    <xf numFmtId="0" fontId="3" fillId="2" borderId="17" xfId="0" applyFont="1" applyFill="1" applyBorder="1" applyAlignment="1">
      <alignment horizontal="center" wrapText="1"/>
    </xf>
    <xf numFmtId="43" fontId="3" fillId="2" borderId="18" xfId="1" applyFont="1" applyFill="1" applyBorder="1" applyAlignment="1"/>
    <xf numFmtId="4" fontId="3" fillId="0" borderId="18" xfId="0" applyNumberFormat="1" applyFont="1" applyBorder="1"/>
    <xf numFmtId="43" fontId="3" fillId="2" borderId="18" xfId="1" applyFont="1" applyFill="1" applyBorder="1" applyAlignment="1">
      <alignment horizontal="center"/>
    </xf>
    <xf numFmtId="43" fontId="3" fillId="2" borderId="18" xfId="1" applyFont="1" applyFill="1" applyBorder="1"/>
    <xf numFmtId="4" fontId="3" fillId="2" borderId="18" xfId="0" applyNumberFormat="1" applyFont="1" applyFill="1" applyBorder="1"/>
    <xf numFmtId="4" fontId="3" fillId="2" borderId="18" xfId="0" applyNumberFormat="1" applyFont="1" applyFill="1" applyBorder="1" applyAlignment="1">
      <alignment wrapText="1"/>
    </xf>
    <xf numFmtId="4" fontId="8" fillId="0" borderId="18" xfId="0" applyNumberFormat="1" applyFont="1" applyBorder="1"/>
    <xf numFmtId="43" fontId="3" fillId="0" borderId="18" xfId="1" applyFont="1" applyBorder="1"/>
    <xf numFmtId="43" fontId="3" fillId="0" borderId="18" xfId="1" applyFont="1" applyBorder="1" applyAlignment="1">
      <alignment horizontal="right"/>
    </xf>
    <xf numFmtId="43" fontId="3" fillId="0" borderId="19" xfId="1" applyFont="1" applyBorder="1"/>
    <xf numFmtId="0" fontId="4" fillId="0" borderId="17" xfId="0" applyFont="1" applyBorder="1" applyAlignment="1">
      <alignment horizontal="center" wrapText="1"/>
    </xf>
    <xf numFmtId="43" fontId="4" fillId="2" borderId="20" xfId="1" applyFont="1" applyFill="1" applyBorder="1" applyAlignment="1">
      <alignment horizontal="center"/>
    </xf>
    <xf numFmtId="0" fontId="4" fillId="0" borderId="15" xfId="0" applyFont="1" applyBorder="1" applyAlignment="1">
      <alignment horizontal="center" wrapText="1"/>
    </xf>
    <xf numFmtId="0" fontId="4" fillId="0" borderId="16" xfId="0" applyFont="1" applyBorder="1" applyAlignment="1">
      <alignment horizontal="center" wrapText="1"/>
    </xf>
    <xf numFmtId="0" fontId="0" fillId="0" borderId="15" xfId="0" applyBorder="1"/>
    <xf numFmtId="0" fontId="0" fillId="0" borderId="16" xfId="0" applyBorder="1"/>
    <xf numFmtId="0" fontId="4" fillId="0" borderId="21" xfId="0" applyFont="1" applyBorder="1" applyAlignment="1">
      <alignment horizontal="left" wrapText="1"/>
    </xf>
    <xf numFmtId="0" fontId="4" fillId="0" borderId="11" xfId="0" applyFont="1" applyBorder="1" applyAlignment="1">
      <alignment horizontal="left" wrapText="1"/>
    </xf>
    <xf numFmtId="43" fontId="4" fillId="0" borderId="22" xfId="0" applyNumberFormat="1" applyFont="1" applyBorder="1" applyAlignment="1">
      <alignment horizontal="left"/>
    </xf>
    <xf numFmtId="0" fontId="0" fillId="0" borderId="12" xfId="0" applyBorder="1"/>
    <xf numFmtId="0" fontId="0" fillId="0" borderId="13" xfId="0" applyBorder="1"/>
    <xf numFmtId="0" fontId="0" fillId="0" borderId="14" xfId="0" applyBorder="1"/>
    <xf numFmtId="0" fontId="0" fillId="0" borderId="15" xfId="0" applyBorder="1" applyAlignment="1">
      <alignment horizontal="center" wrapText="1"/>
    </xf>
    <xf numFmtId="0" fontId="0" fillId="0" borderId="0" xfId="0" applyBorder="1" applyAlignment="1">
      <alignment horizontal="center" wrapText="1"/>
    </xf>
    <xf numFmtId="0" fontId="0" fillId="0" borderId="16" xfId="0" applyBorder="1" applyAlignment="1">
      <alignment horizont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43" fontId="3" fillId="2" borderId="23" xfId="1" applyFont="1" applyFill="1" applyBorder="1" applyAlignment="1">
      <alignment horizontal="center"/>
    </xf>
    <xf numFmtId="0" fontId="3" fillId="2" borderId="24" xfId="0" applyFont="1" applyFill="1" applyBorder="1" applyAlignment="1">
      <alignment horizontal="center" wrapText="1"/>
    </xf>
    <xf numFmtId="0" fontId="5" fillId="0" borderId="17" xfId="0" applyFont="1" applyBorder="1" applyAlignment="1">
      <alignment horizontal="center"/>
    </xf>
    <xf numFmtId="43" fontId="5" fillId="0" borderId="20" xfId="0" applyNumberFormat="1" applyFont="1" applyBorder="1" applyAlignment="1"/>
    <xf numFmtId="0" fontId="0" fillId="0" borderId="21" xfId="0" applyBorder="1"/>
    <xf numFmtId="0" fontId="0" fillId="0" borderId="11" xfId="0" applyBorder="1"/>
    <xf numFmtId="0" fontId="0" fillId="0" borderId="22" xfId="0" applyBorder="1"/>
    <xf numFmtId="0" fontId="12" fillId="4" borderId="1" xfId="0" applyFont="1" applyFill="1" applyBorder="1" applyAlignment="1">
      <alignment horizontal="center"/>
    </xf>
    <xf numFmtId="0" fontId="8" fillId="0" borderId="1" xfId="0" applyFont="1" applyBorder="1" applyAlignment="1">
      <alignment horizontal="center"/>
    </xf>
    <xf numFmtId="0" fontId="8" fillId="2" borderId="1" xfId="0" applyFont="1" applyFill="1" applyBorder="1" applyAlignment="1">
      <alignment horizontal="left" wrapText="1"/>
    </xf>
    <xf numFmtId="0" fontId="8" fillId="0" borderId="1" xfId="0" applyFont="1" applyBorder="1" applyAlignment="1">
      <alignment wrapText="1"/>
    </xf>
    <xf numFmtId="0" fontId="13" fillId="0" borderId="5" xfId="0" applyFont="1" applyBorder="1" applyAlignment="1">
      <alignment horizontal="center"/>
    </xf>
    <xf numFmtId="0" fontId="13" fillId="0" borderId="10" xfId="0" applyFont="1" applyBorder="1" applyAlignment="1">
      <alignment horizontal="center"/>
    </xf>
    <xf numFmtId="0" fontId="11" fillId="0" borderId="0" xfId="0" applyFont="1"/>
    <xf numFmtId="0" fontId="12" fillId="0" borderId="15" xfId="0" applyFont="1" applyBorder="1" applyAlignment="1">
      <alignment horizontal="center"/>
    </xf>
    <xf numFmtId="0" fontId="12" fillId="0" borderId="0" xfId="0" applyFont="1" applyBorder="1" applyAlignment="1">
      <alignment horizontal="center"/>
    </xf>
    <xf numFmtId="0" fontId="12" fillId="0" borderId="16" xfId="0" applyFont="1" applyBorder="1" applyAlignment="1">
      <alignment horizontal="center"/>
    </xf>
    <xf numFmtId="0" fontId="12" fillId="0" borderId="15" xfId="0" applyFont="1" applyBorder="1" applyAlignment="1">
      <alignment horizontal="center"/>
    </xf>
    <xf numFmtId="0" fontId="12" fillId="0" borderId="0" xfId="0" applyFont="1" applyBorder="1" applyAlignment="1">
      <alignment horizontal="center"/>
    </xf>
    <xf numFmtId="0" fontId="12" fillId="0" borderId="16" xfId="0" applyFont="1" applyBorder="1" applyAlignment="1">
      <alignment horizontal="center"/>
    </xf>
    <xf numFmtId="0" fontId="13" fillId="0" borderId="15" xfId="0" applyFont="1" applyBorder="1" applyAlignment="1">
      <alignment horizontal="center"/>
    </xf>
    <xf numFmtId="0" fontId="13" fillId="0" borderId="0" xfId="0" applyFont="1" applyBorder="1" applyAlignment="1">
      <alignment horizontal="center"/>
    </xf>
    <xf numFmtId="0" fontId="13" fillId="0" borderId="16" xfId="0" applyFont="1" applyBorder="1" applyAlignment="1">
      <alignment horizontal="center"/>
    </xf>
    <xf numFmtId="0" fontId="13" fillId="0" borderId="15" xfId="0" applyFont="1" applyBorder="1" applyAlignment="1">
      <alignment horizontal="center" wrapText="1"/>
    </xf>
    <xf numFmtId="0" fontId="13" fillId="0" borderId="0" xfId="0" applyFont="1" applyBorder="1" applyAlignment="1">
      <alignment horizontal="center" wrapText="1"/>
    </xf>
    <xf numFmtId="0" fontId="13" fillId="0" borderId="16" xfId="0" applyFont="1" applyBorder="1" applyAlignment="1">
      <alignment horizontal="center" wrapText="1"/>
    </xf>
    <xf numFmtId="0" fontId="12" fillId="4" borderId="17" xfId="0" applyFont="1" applyFill="1" applyBorder="1" applyAlignment="1">
      <alignment horizontal="center"/>
    </xf>
    <xf numFmtId="0" fontId="12" fillId="4" borderId="18" xfId="0" applyFont="1" applyFill="1" applyBorder="1" applyAlignment="1">
      <alignment horizontal="center"/>
    </xf>
    <xf numFmtId="14" fontId="14" fillId="0" borderId="17" xfId="0" applyNumberFormat="1" applyFont="1" applyBorder="1" applyAlignment="1">
      <alignment horizontal="center"/>
    </xf>
    <xf numFmtId="43" fontId="8" fillId="2" borderId="18" xfId="1" applyFont="1" applyFill="1" applyBorder="1" applyAlignment="1">
      <alignment horizontal="right"/>
    </xf>
    <xf numFmtId="43" fontId="8" fillId="2" borderId="19" xfId="1" applyFont="1" applyFill="1" applyBorder="1" applyAlignment="1">
      <alignment horizontal="right"/>
    </xf>
    <xf numFmtId="0" fontId="13" fillId="0" borderId="25" xfId="0" applyFont="1" applyBorder="1" applyAlignment="1">
      <alignment horizontal="center"/>
    </xf>
    <xf numFmtId="4" fontId="13" fillId="0" borderId="26" xfId="1" applyNumberFormat="1" applyFont="1" applyBorder="1" applyAlignment="1">
      <alignment horizontal="right"/>
    </xf>
    <xf numFmtId="14" fontId="11" fillId="0" borderId="15" xfId="0" applyNumberFormat="1" applyFont="1" applyBorder="1"/>
    <xf numFmtId="0" fontId="11" fillId="0" borderId="0" xfId="0" applyFont="1" applyBorder="1"/>
    <xf numFmtId="0" fontId="11" fillId="0" borderId="16" xfId="0" applyFont="1" applyBorder="1"/>
    <xf numFmtId="0" fontId="11" fillId="0" borderId="15" xfId="0" applyFont="1" applyBorder="1"/>
    <xf numFmtId="0" fontId="11" fillId="0" borderId="15" xfId="0" applyFont="1" applyBorder="1" applyAlignment="1">
      <alignment horizontal="center"/>
    </xf>
    <xf numFmtId="0" fontId="11" fillId="0" borderId="0" xfId="0" applyFont="1" applyBorder="1" applyAlignment="1">
      <alignment horizontal="center"/>
    </xf>
    <xf numFmtId="0" fontId="11" fillId="0" borderId="16" xfId="0" applyFont="1" applyBorder="1" applyAlignment="1">
      <alignment horizontal="center"/>
    </xf>
    <xf numFmtId="0" fontId="3" fillId="0" borderId="24" xfId="0" applyFont="1" applyBorder="1" applyAlignment="1">
      <alignment horizontal="center"/>
    </xf>
    <xf numFmtId="39" fontId="3" fillId="0" borderId="23" xfId="1" applyNumberFormat="1" applyFont="1" applyBorder="1" applyAlignment="1"/>
    <xf numFmtId="0" fontId="3" fillId="0" borderId="17" xfId="0" applyFont="1" applyBorder="1" applyAlignment="1">
      <alignment horizontal="center"/>
    </xf>
    <xf numFmtId="39" fontId="3" fillId="0" borderId="18" xfId="1" applyNumberFormat="1" applyFont="1" applyBorder="1" applyAlignment="1"/>
    <xf numFmtId="0" fontId="3" fillId="0" borderId="27" xfId="0" applyFont="1" applyBorder="1" applyAlignment="1">
      <alignment horizontal="center"/>
    </xf>
    <xf numFmtId="39" fontId="3" fillId="0" borderId="28" xfId="1" applyNumberFormat="1" applyFont="1" applyBorder="1" applyAlignment="1"/>
    <xf numFmtId="39" fontId="3" fillId="0" borderId="19" xfId="1" applyNumberFormat="1" applyFont="1" applyBorder="1" applyAlignment="1"/>
    <xf numFmtId="0" fontId="4" fillId="0" borderId="25" xfId="0" applyFont="1" applyBorder="1" applyAlignment="1">
      <alignment horizontal="left"/>
    </xf>
    <xf numFmtId="39" fontId="4" fillId="0" borderId="26" xfId="1" applyNumberFormat="1" applyFont="1" applyBorder="1" applyAlignment="1"/>
    <xf numFmtId="0" fontId="3" fillId="0" borderId="15" xfId="0" applyFont="1" applyBorder="1"/>
    <xf numFmtId="0" fontId="3" fillId="0" borderId="16" xfId="0" applyFont="1" applyBorder="1"/>
    <xf numFmtId="0" fontId="4" fillId="3" borderId="17" xfId="0" applyFont="1" applyFill="1" applyBorder="1" applyAlignment="1">
      <alignment horizontal="center"/>
    </xf>
    <xf numFmtId="0" fontId="4" fillId="0" borderId="25" xfId="0" applyFont="1" applyBorder="1" applyAlignment="1"/>
    <xf numFmtId="0" fontId="13" fillId="0" borderId="0" xfId="0" applyFont="1" applyAlignment="1">
      <alignment horizontal="center" wrapText="1"/>
    </xf>
    <xf numFmtId="0" fontId="13" fillId="0" borderId="5" xfId="0" applyFont="1" applyBorder="1" applyAlignment="1">
      <alignment horizontal="center"/>
    </xf>
    <xf numFmtId="0" fontId="13" fillId="4" borderId="1" xfId="0" applyFont="1" applyFill="1" applyBorder="1" applyAlignment="1">
      <alignment horizontal="center"/>
    </xf>
    <xf numFmtId="0" fontId="8" fillId="0" borderId="0" xfId="0" applyFont="1"/>
    <xf numFmtId="0" fontId="8" fillId="2" borderId="1" xfId="0" applyFont="1" applyFill="1" applyBorder="1" applyAlignment="1">
      <alignment horizontal="center"/>
    </xf>
    <xf numFmtId="0" fontId="12" fillId="0" borderId="0" xfId="0" applyFont="1"/>
    <xf numFmtId="0" fontId="13" fillId="0" borderId="0" xfId="0" applyFont="1" applyAlignment="1">
      <alignment wrapText="1"/>
    </xf>
    <xf numFmtId="0" fontId="13" fillId="0" borderId="25" xfId="0" applyFont="1" applyBorder="1" applyAlignment="1">
      <alignment horizontal="center"/>
    </xf>
    <xf numFmtId="0" fontId="13" fillId="0" borderId="30" xfId="0" applyFont="1" applyBorder="1" applyAlignment="1">
      <alignment horizontal="center"/>
    </xf>
    <xf numFmtId="0" fontId="13" fillId="4" borderId="17" xfId="0" applyFont="1" applyFill="1" applyBorder="1" applyAlignment="1">
      <alignment horizontal="center"/>
    </xf>
    <xf numFmtId="0" fontId="13" fillId="4" borderId="18" xfId="0" applyFont="1" applyFill="1" applyBorder="1" applyAlignment="1">
      <alignment horizontal="center"/>
    </xf>
    <xf numFmtId="14" fontId="8" fillId="2" borderId="17" xfId="0" applyNumberFormat="1" applyFont="1" applyFill="1" applyBorder="1" applyAlignment="1">
      <alignment horizontal="center"/>
    </xf>
    <xf numFmtId="0" fontId="12" fillId="0" borderId="15" xfId="0" applyFont="1" applyBorder="1"/>
    <xf numFmtId="0" fontId="12" fillId="0" borderId="0" xfId="0" applyFont="1" applyBorder="1"/>
    <xf numFmtId="0" fontId="12" fillId="0" borderId="16" xfId="0" applyFont="1" applyBorder="1"/>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8" xfId="0" applyFont="1" applyFill="1" applyBorder="1" applyAlignment="1">
      <alignment horizontal="center"/>
    </xf>
    <xf numFmtId="0" fontId="4" fillId="3" borderId="9" xfId="0" applyFont="1" applyFill="1" applyBorder="1" applyAlignment="1">
      <alignment horizontal="center" wrapText="1"/>
    </xf>
    <xf numFmtId="0" fontId="4" fillId="0" borderId="2" xfId="0" applyFont="1" applyBorder="1" applyAlignment="1">
      <alignment horizontal="left"/>
    </xf>
    <xf numFmtId="0" fontId="3" fillId="2" borderId="29" xfId="0" applyFont="1" applyFill="1" applyBorder="1" applyAlignment="1">
      <alignment horizontal="left" wrapText="1"/>
    </xf>
    <xf numFmtId="0" fontId="3" fillId="2" borderId="31" xfId="0" applyFont="1" applyFill="1" applyBorder="1" applyAlignment="1">
      <alignment horizontal="left" wrapText="1"/>
    </xf>
    <xf numFmtId="0" fontId="3" fillId="0" borderId="29" xfId="0" applyFont="1" applyBorder="1" applyAlignment="1">
      <alignment horizontal="left" wrapText="1"/>
    </xf>
    <xf numFmtId="0" fontId="3" fillId="0" borderId="31" xfId="0" applyFont="1" applyBorder="1" applyAlignment="1">
      <alignment horizontal="left" wrapText="1"/>
    </xf>
    <xf numFmtId="0" fontId="4" fillId="0" borderId="1" xfId="0" applyFont="1" applyBorder="1" applyAlignment="1">
      <alignment horizontal="left"/>
    </xf>
    <xf numFmtId="0" fontId="2" fillId="0" borderId="15"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15" fillId="0" borderId="15" xfId="0" applyFont="1" applyBorder="1" applyAlignment="1">
      <alignment horizontal="center" wrapText="1"/>
    </xf>
    <xf numFmtId="0" fontId="15" fillId="0" borderId="0" xfId="0" applyFont="1" applyBorder="1" applyAlignment="1">
      <alignment horizontal="center" wrapText="1"/>
    </xf>
    <xf numFmtId="0" fontId="15" fillId="0" borderId="16" xfId="0" applyFont="1" applyBorder="1" applyAlignment="1">
      <alignment horizontal="center" wrapText="1"/>
    </xf>
    <xf numFmtId="0" fontId="4" fillId="0" borderId="24" xfId="0" applyFont="1" applyBorder="1" applyAlignment="1">
      <alignment horizontal="left"/>
    </xf>
    <xf numFmtId="4" fontId="4" fillId="2" borderId="6" xfId="0" applyNumberFormat="1" applyFont="1" applyFill="1" applyBorder="1"/>
    <xf numFmtId="0" fontId="3" fillId="2" borderId="32" xfId="0" applyFont="1" applyFill="1" applyBorder="1" applyAlignment="1">
      <alignment horizontal="left" wrapText="1"/>
    </xf>
    <xf numFmtId="0" fontId="3" fillId="0" borderId="32" xfId="0" applyFont="1" applyBorder="1" applyAlignment="1">
      <alignment horizontal="left" wrapText="1"/>
    </xf>
    <xf numFmtId="4" fontId="3" fillId="2" borderId="23" xfId="0" applyNumberFormat="1" applyFont="1" applyFill="1" applyBorder="1"/>
    <xf numFmtId="4" fontId="3" fillId="0" borderId="33" xfId="0" applyNumberFormat="1" applyFont="1" applyBorder="1"/>
    <xf numFmtId="0" fontId="4" fillId="0" borderId="17" xfId="0" applyFont="1" applyBorder="1" applyAlignment="1">
      <alignment horizontal="left"/>
    </xf>
    <xf numFmtId="0" fontId="5" fillId="0" borderId="15" xfId="0" applyFont="1" applyBorder="1" applyAlignment="1">
      <alignment horizontal="center"/>
    </xf>
    <xf numFmtId="0" fontId="5" fillId="0" borderId="0" xfId="0" applyFont="1" applyBorder="1" applyAlignment="1">
      <alignment horizontal="center"/>
    </xf>
    <xf numFmtId="0" fontId="5" fillId="0" borderId="16" xfId="0" applyFont="1" applyBorder="1" applyAlignment="1">
      <alignment horizontal="center"/>
    </xf>
    <xf numFmtId="0" fontId="5" fillId="0" borderId="15" xfId="0" applyFont="1" applyBorder="1"/>
    <xf numFmtId="0" fontId="5" fillId="0" borderId="0" xfId="0" applyFont="1" applyBorder="1"/>
    <xf numFmtId="0" fontId="5" fillId="0" borderId="16" xfId="0" applyFont="1" applyBorder="1"/>
  </cellXfs>
  <cellStyles count="3">
    <cellStyle name="Millares" xfId="1" builtinId="3"/>
    <cellStyle name="Normal" xfId="0" builtinId="0"/>
    <cellStyle name="Normal 2" xfId="2" xr:uid="{E4161CC2-BA4E-4130-A38F-F4A67318938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526196</xdr:colOff>
      <xdr:row>1</xdr:row>
      <xdr:rowOff>9525</xdr:rowOff>
    </xdr:from>
    <xdr:to>
      <xdr:col>3</xdr:col>
      <xdr:colOff>2184239</xdr:colOff>
      <xdr:row>7</xdr:row>
      <xdr:rowOff>152400</xdr:rowOff>
    </xdr:to>
    <xdr:pic>
      <xdr:nvPicPr>
        <xdr:cNvPr id="42468468" name="Imagen 1" descr="Interfaz de usuario gráfica&#10;&#10;Descripción generada automáticamente">
          <a:extLst>
            <a:ext uri="{FF2B5EF4-FFF2-40B4-BE49-F238E27FC236}">
              <a16:creationId xmlns:a16="http://schemas.microsoft.com/office/drawing/2014/main" id="{F17ECB34-5E40-9DA1-B57B-A72E733F9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640871" y="171450"/>
          <a:ext cx="1658043"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562936</xdr:colOff>
      <xdr:row>104</xdr:row>
      <xdr:rowOff>66676</xdr:rowOff>
    </xdr:from>
    <xdr:to>
      <xdr:col>3</xdr:col>
      <xdr:colOff>2266949</xdr:colOff>
      <xdr:row>112</xdr:row>
      <xdr:rowOff>9526</xdr:rowOff>
    </xdr:to>
    <xdr:pic>
      <xdr:nvPicPr>
        <xdr:cNvPr id="2" name="Imagen 1" descr="Interfaz de usuario gráfica&#10;&#10;Descripción generada automáticamente">
          <a:extLst>
            <a:ext uri="{FF2B5EF4-FFF2-40B4-BE49-F238E27FC236}">
              <a16:creationId xmlns:a16="http://schemas.microsoft.com/office/drawing/2014/main" id="{14A567CB-A0EA-4FA0-9F40-51927DF49B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2896561" y="238126"/>
          <a:ext cx="1704013"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933450</xdr:colOff>
      <xdr:row>172</xdr:row>
      <xdr:rowOff>38100</xdr:rowOff>
    </xdr:from>
    <xdr:to>
      <xdr:col>3</xdr:col>
      <xdr:colOff>723899</xdr:colOff>
      <xdr:row>178</xdr:row>
      <xdr:rowOff>123825</xdr:rowOff>
    </xdr:to>
    <xdr:pic>
      <xdr:nvPicPr>
        <xdr:cNvPr id="3" name="Imagen 2" descr="Interfaz de usuario gráfica&#10;&#10;Descripción generada automáticamente">
          <a:extLst>
            <a:ext uri="{FF2B5EF4-FFF2-40B4-BE49-F238E27FC236}">
              <a16:creationId xmlns:a16="http://schemas.microsoft.com/office/drawing/2014/main" id="{EC9D4984-ED52-495C-AB39-D02914074D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2286000" y="97507425"/>
          <a:ext cx="1485899"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575775</xdr:colOff>
      <xdr:row>195</xdr:row>
      <xdr:rowOff>28576</xdr:rowOff>
    </xdr:from>
    <xdr:to>
      <xdr:col>3</xdr:col>
      <xdr:colOff>2266950</xdr:colOff>
      <xdr:row>202</xdr:row>
      <xdr:rowOff>151597</xdr:rowOff>
    </xdr:to>
    <xdr:pic>
      <xdr:nvPicPr>
        <xdr:cNvPr id="4" name="Imagen 2" descr="Interfaz de usuario gráfica&#10;&#10;Descripción generada automáticamente">
          <a:extLst>
            <a:ext uri="{FF2B5EF4-FFF2-40B4-BE49-F238E27FC236}">
              <a16:creationId xmlns:a16="http://schemas.microsoft.com/office/drawing/2014/main" id="{6F4F38AE-68FA-431A-8205-3BE428D9D0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623775" y="101260276"/>
          <a:ext cx="1691175" cy="1256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606846</xdr:colOff>
      <xdr:row>229</xdr:row>
      <xdr:rowOff>58182</xdr:rowOff>
    </xdr:from>
    <xdr:to>
      <xdr:col>3</xdr:col>
      <xdr:colOff>2066925</xdr:colOff>
      <xdr:row>236</xdr:row>
      <xdr:rowOff>0</xdr:rowOff>
    </xdr:to>
    <xdr:pic>
      <xdr:nvPicPr>
        <xdr:cNvPr id="5" name="Imagen 1" descr="Interfaz de usuario gráfica&#10;&#10;Descripción generada automáticamente">
          <a:extLst>
            <a:ext uri="{FF2B5EF4-FFF2-40B4-BE49-F238E27FC236}">
              <a16:creationId xmlns:a16="http://schemas.microsoft.com/office/drawing/2014/main" id="{700CD721-F71F-410A-A596-F91BF06FEE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654846" y="111053007"/>
          <a:ext cx="1460079" cy="1075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1028700</xdr:colOff>
      <xdr:row>252</xdr:row>
      <xdr:rowOff>8923</xdr:rowOff>
    </xdr:from>
    <xdr:to>
      <xdr:col>3</xdr:col>
      <xdr:colOff>675916</xdr:colOff>
      <xdr:row>258</xdr:row>
      <xdr:rowOff>28575</xdr:rowOff>
    </xdr:to>
    <xdr:pic>
      <xdr:nvPicPr>
        <xdr:cNvPr id="6" name="Imagen 5" descr="Interfaz de usuario gráfica&#10;&#10;Descripción generada automáticamente">
          <a:extLst>
            <a:ext uri="{FF2B5EF4-FFF2-40B4-BE49-F238E27FC236}">
              <a16:creationId xmlns:a16="http://schemas.microsoft.com/office/drawing/2014/main" id="{8E52331F-DC28-4CD6-9D65-729666FE5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2447925" y="115185223"/>
          <a:ext cx="1342666" cy="991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277</xdr:row>
      <xdr:rowOff>0</xdr:rowOff>
    </xdr:from>
    <xdr:to>
      <xdr:col>2</xdr:col>
      <xdr:colOff>381000</xdr:colOff>
      <xdr:row>280</xdr:row>
      <xdr:rowOff>19050</xdr:rowOff>
    </xdr:to>
    <xdr:pic>
      <xdr:nvPicPr>
        <xdr:cNvPr id="7" name="Picture 1" descr="ESCUDO DE LA REPUBLICA DOMINICANA">
          <a:extLst>
            <a:ext uri="{FF2B5EF4-FFF2-40B4-BE49-F238E27FC236}">
              <a16:creationId xmlns:a16="http://schemas.microsoft.com/office/drawing/2014/main" id="{2E5D0F3A-1530-44E3-A3D4-14037CC03D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6477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666750</xdr:colOff>
      <xdr:row>277</xdr:row>
      <xdr:rowOff>57150</xdr:rowOff>
    </xdr:from>
    <xdr:to>
      <xdr:col>1</xdr:col>
      <xdr:colOff>666750</xdr:colOff>
      <xdr:row>280</xdr:row>
      <xdr:rowOff>28575</xdr:rowOff>
    </xdr:to>
    <xdr:pic>
      <xdr:nvPicPr>
        <xdr:cNvPr id="8" name="Picture 1" descr="ESCUDO DE LA REPUBLICA DOMINICANA">
          <a:extLst>
            <a:ext uri="{FF2B5EF4-FFF2-40B4-BE49-F238E27FC236}">
              <a16:creationId xmlns:a16="http://schemas.microsoft.com/office/drawing/2014/main" id="{C21703FB-DF85-4E15-9D08-A9AB7364B6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704850"/>
          <a:ext cx="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277</xdr:row>
      <xdr:rowOff>0</xdr:rowOff>
    </xdr:from>
    <xdr:to>
      <xdr:col>2</xdr:col>
      <xdr:colOff>381000</xdr:colOff>
      <xdr:row>280</xdr:row>
      <xdr:rowOff>19050</xdr:rowOff>
    </xdr:to>
    <xdr:pic>
      <xdr:nvPicPr>
        <xdr:cNvPr id="9" name="Picture 1" descr="ESCUDO DE LA REPUBLICA DOMINICANA">
          <a:extLst>
            <a:ext uri="{FF2B5EF4-FFF2-40B4-BE49-F238E27FC236}">
              <a16:creationId xmlns:a16="http://schemas.microsoft.com/office/drawing/2014/main" id="{F3E4ADF2-A228-4B65-93AB-D86DA479C1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6477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10" name="Text Box 2">
          <a:extLst>
            <a:ext uri="{FF2B5EF4-FFF2-40B4-BE49-F238E27FC236}">
              <a16:creationId xmlns:a16="http://schemas.microsoft.com/office/drawing/2014/main" id="{7D50034B-8B98-4D93-9C63-E2C09B0B7CB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11" name="Text Box 3">
          <a:extLst>
            <a:ext uri="{FF2B5EF4-FFF2-40B4-BE49-F238E27FC236}">
              <a16:creationId xmlns:a16="http://schemas.microsoft.com/office/drawing/2014/main" id="{114867C9-6702-434F-9540-51F127705F3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12" name="Text Box 4">
          <a:extLst>
            <a:ext uri="{FF2B5EF4-FFF2-40B4-BE49-F238E27FC236}">
              <a16:creationId xmlns:a16="http://schemas.microsoft.com/office/drawing/2014/main" id="{B11ED75D-66F6-4EE4-8927-09B1B22A22D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13" name="Text Box 5">
          <a:extLst>
            <a:ext uri="{FF2B5EF4-FFF2-40B4-BE49-F238E27FC236}">
              <a16:creationId xmlns:a16="http://schemas.microsoft.com/office/drawing/2014/main" id="{56B0E06F-26B8-4F44-9982-2529023EAF9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14" name="Text Box 6">
          <a:extLst>
            <a:ext uri="{FF2B5EF4-FFF2-40B4-BE49-F238E27FC236}">
              <a16:creationId xmlns:a16="http://schemas.microsoft.com/office/drawing/2014/main" id="{A14B58BB-6DF2-4DF9-BABC-F1ED2BB1F20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15" name="Text Box 7">
          <a:extLst>
            <a:ext uri="{FF2B5EF4-FFF2-40B4-BE49-F238E27FC236}">
              <a16:creationId xmlns:a16="http://schemas.microsoft.com/office/drawing/2014/main" id="{960D8FCA-8234-46EB-9011-39413BB63F3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16" name="Text Box 8">
          <a:extLst>
            <a:ext uri="{FF2B5EF4-FFF2-40B4-BE49-F238E27FC236}">
              <a16:creationId xmlns:a16="http://schemas.microsoft.com/office/drawing/2014/main" id="{B5E8EA99-DBBB-4E85-89C3-1D08B538C32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17" name="Text Box 9">
          <a:extLst>
            <a:ext uri="{FF2B5EF4-FFF2-40B4-BE49-F238E27FC236}">
              <a16:creationId xmlns:a16="http://schemas.microsoft.com/office/drawing/2014/main" id="{214BE70F-C6C4-48E9-B0E4-5F039D4C1B6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18" name="Text Box 10">
          <a:extLst>
            <a:ext uri="{FF2B5EF4-FFF2-40B4-BE49-F238E27FC236}">
              <a16:creationId xmlns:a16="http://schemas.microsoft.com/office/drawing/2014/main" id="{7592D978-B9A2-452C-B84A-58C4F52573F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19" name="Text Box 11">
          <a:extLst>
            <a:ext uri="{FF2B5EF4-FFF2-40B4-BE49-F238E27FC236}">
              <a16:creationId xmlns:a16="http://schemas.microsoft.com/office/drawing/2014/main" id="{9B4ABE12-EC94-407D-BC1F-6090267FAE3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20" name="Text Box 12">
          <a:extLst>
            <a:ext uri="{FF2B5EF4-FFF2-40B4-BE49-F238E27FC236}">
              <a16:creationId xmlns:a16="http://schemas.microsoft.com/office/drawing/2014/main" id="{4914C9D3-AD03-44B8-B5AE-B335EB410D3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21" name="Text Box 13">
          <a:extLst>
            <a:ext uri="{FF2B5EF4-FFF2-40B4-BE49-F238E27FC236}">
              <a16:creationId xmlns:a16="http://schemas.microsoft.com/office/drawing/2014/main" id="{4D134222-697B-4071-8361-5B8BDE59765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22" name="Text Box 14">
          <a:extLst>
            <a:ext uri="{FF2B5EF4-FFF2-40B4-BE49-F238E27FC236}">
              <a16:creationId xmlns:a16="http://schemas.microsoft.com/office/drawing/2014/main" id="{54F9844C-A39E-42EB-8CEE-7BB45C6B83D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23" name="Text Box 15">
          <a:extLst>
            <a:ext uri="{FF2B5EF4-FFF2-40B4-BE49-F238E27FC236}">
              <a16:creationId xmlns:a16="http://schemas.microsoft.com/office/drawing/2014/main" id="{636F5254-3D50-4B66-8494-861BCFA0AE4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24" name="Text Box 16">
          <a:extLst>
            <a:ext uri="{FF2B5EF4-FFF2-40B4-BE49-F238E27FC236}">
              <a16:creationId xmlns:a16="http://schemas.microsoft.com/office/drawing/2014/main" id="{383F6D1D-B0CB-4D39-9FF9-715CA322F0F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25" name="Text Box 17">
          <a:extLst>
            <a:ext uri="{FF2B5EF4-FFF2-40B4-BE49-F238E27FC236}">
              <a16:creationId xmlns:a16="http://schemas.microsoft.com/office/drawing/2014/main" id="{D98CD3CA-848E-4F16-9E03-19FC5B42D27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26" name="Text Box 18">
          <a:extLst>
            <a:ext uri="{FF2B5EF4-FFF2-40B4-BE49-F238E27FC236}">
              <a16:creationId xmlns:a16="http://schemas.microsoft.com/office/drawing/2014/main" id="{E66BE139-0934-4B5D-9BCF-4C3FE9E45A4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27" name="Text Box 19">
          <a:extLst>
            <a:ext uri="{FF2B5EF4-FFF2-40B4-BE49-F238E27FC236}">
              <a16:creationId xmlns:a16="http://schemas.microsoft.com/office/drawing/2014/main" id="{75CB0EC8-B6C3-4C3E-9B7F-7BF6E3E4B9E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28" name="Text Box 20">
          <a:extLst>
            <a:ext uri="{FF2B5EF4-FFF2-40B4-BE49-F238E27FC236}">
              <a16:creationId xmlns:a16="http://schemas.microsoft.com/office/drawing/2014/main" id="{05902553-4B03-409D-A1B7-57C1BCFC6E0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29" name="Text Box 21">
          <a:extLst>
            <a:ext uri="{FF2B5EF4-FFF2-40B4-BE49-F238E27FC236}">
              <a16:creationId xmlns:a16="http://schemas.microsoft.com/office/drawing/2014/main" id="{F902072F-A624-4463-95AC-3B255E69CC5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30" name="Text Box 22">
          <a:extLst>
            <a:ext uri="{FF2B5EF4-FFF2-40B4-BE49-F238E27FC236}">
              <a16:creationId xmlns:a16="http://schemas.microsoft.com/office/drawing/2014/main" id="{B85981C5-79F9-4D24-97D0-10AFC1C6493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31" name="Text Box 23">
          <a:extLst>
            <a:ext uri="{FF2B5EF4-FFF2-40B4-BE49-F238E27FC236}">
              <a16:creationId xmlns:a16="http://schemas.microsoft.com/office/drawing/2014/main" id="{97E1F2AF-4056-421B-BCA4-6A61C53D392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48" name="Text Box 24">
          <a:extLst>
            <a:ext uri="{FF2B5EF4-FFF2-40B4-BE49-F238E27FC236}">
              <a16:creationId xmlns:a16="http://schemas.microsoft.com/office/drawing/2014/main" id="{9D14FBCC-E3C4-4E91-8B2A-FDDEE851B4F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28575</xdr:rowOff>
    </xdr:to>
    <xdr:sp macro="" textlink="">
      <xdr:nvSpPr>
        <xdr:cNvPr id="42468449" name="Text Box 25">
          <a:extLst>
            <a:ext uri="{FF2B5EF4-FFF2-40B4-BE49-F238E27FC236}">
              <a16:creationId xmlns:a16="http://schemas.microsoft.com/office/drawing/2014/main" id="{9B6659D5-E8BE-4D40-A626-11930A9EBB2D}"/>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50" name="Text Box 26">
          <a:extLst>
            <a:ext uri="{FF2B5EF4-FFF2-40B4-BE49-F238E27FC236}">
              <a16:creationId xmlns:a16="http://schemas.microsoft.com/office/drawing/2014/main" id="{A58D0A75-93A9-4A86-B13B-081A5D0EF6B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51" name="Text Box 27">
          <a:extLst>
            <a:ext uri="{FF2B5EF4-FFF2-40B4-BE49-F238E27FC236}">
              <a16:creationId xmlns:a16="http://schemas.microsoft.com/office/drawing/2014/main" id="{92276958-B6B6-43F4-A291-2C8FA97F9A6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52" name="Text Box 28">
          <a:extLst>
            <a:ext uri="{FF2B5EF4-FFF2-40B4-BE49-F238E27FC236}">
              <a16:creationId xmlns:a16="http://schemas.microsoft.com/office/drawing/2014/main" id="{15F3D11E-E68F-4A7E-A2B9-B48C2A169DE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53" name="Text Box 29">
          <a:extLst>
            <a:ext uri="{FF2B5EF4-FFF2-40B4-BE49-F238E27FC236}">
              <a16:creationId xmlns:a16="http://schemas.microsoft.com/office/drawing/2014/main" id="{AFB6ABBB-CFEB-4BC6-93B1-06C4A4AD883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54" name="Text Box 30">
          <a:extLst>
            <a:ext uri="{FF2B5EF4-FFF2-40B4-BE49-F238E27FC236}">
              <a16:creationId xmlns:a16="http://schemas.microsoft.com/office/drawing/2014/main" id="{1E6C6D99-2449-41C4-ACAD-144EFB5427A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55" name="Text Box 31">
          <a:extLst>
            <a:ext uri="{FF2B5EF4-FFF2-40B4-BE49-F238E27FC236}">
              <a16:creationId xmlns:a16="http://schemas.microsoft.com/office/drawing/2014/main" id="{EC7DB053-C62C-44F4-9B6D-1175DEFE93A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56" name="Text Box 32">
          <a:extLst>
            <a:ext uri="{FF2B5EF4-FFF2-40B4-BE49-F238E27FC236}">
              <a16:creationId xmlns:a16="http://schemas.microsoft.com/office/drawing/2014/main" id="{E916CB81-E9C2-4FFB-AC86-4D9CB8B85C5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57" name="Text Box 33">
          <a:extLst>
            <a:ext uri="{FF2B5EF4-FFF2-40B4-BE49-F238E27FC236}">
              <a16:creationId xmlns:a16="http://schemas.microsoft.com/office/drawing/2014/main" id="{6FE694FC-2A0B-45C3-950A-1F3D96C9A38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58" name="Text Box 34">
          <a:extLst>
            <a:ext uri="{FF2B5EF4-FFF2-40B4-BE49-F238E27FC236}">
              <a16:creationId xmlns:a16="http://schemas.microsoft.com/office/drawing/2014/main" id="{3DA2CB9A-741C-4DF5-954C-33EF60F6174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59" name="Text Box 35">
          <a:extLst>
            <a:ext uri="{FF2B5EF4-FFF2-40B4-BE49-F238E27FC236}">
              <a16:creationId xmlns:a16="http://schemas.microsoft.com/office/drawing/2014/main" id="{A4C3FCF1-3100-41C8-BA1B-E76F9946553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60" name="Text Box 36">
          <a:extLst>
            <a:ext uri="{FF2B5EF4-FFF2-40B4-BE49-F238E27FC236}">
              <a16:creationId xmlns:a16="http://schemas.microsoft.com/office/drawing/2014/main" id="{AEEB941B-6BD0-4B5E-A6D6-F14917931E9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61" name="Text Box 37">
          <a:extLst>
            <a:ext uri="{FF2B5EF4-FFF2-40B4-BE49-F238E27FC236}">
              <a16:creationId xmlns:a16="http://schemas.microsoft.com/office/drawing/2014/main" id="{A5FC8969-AC66-4244-B005-E929698532E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62" name="Text Box 38">
          <a:extLst>
            <a:ext uri="{FF2B5EF4-FFF2-40B4-BE49-F238E27FC236}">
              <a16:creationId xmlns:a16="http://schemas.microsoft.com/office/drawing/2014/main" id="{13CA29F7-7579-4A8C-ACF3-AA5A98CB005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63" name="Text Box 39">
          <a:extLst>
            <a:ext uri="{FF2B5EF4-FFF2-40B4-BE49-F238E27FC236}">
              <a16:creationId xmlns:a16="http://schemas.microsoft.com/office/drawing/2014/main" id="{2901B85D-51D7-4734-B2EE-071F0283D0C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64" name="Text Box 40">
          <a:extLst>
            <a:ext uri="{FF2B5EF4-FFF2-40B4-BE49-F238E27FC236}">
              <a16:creationId xmlns:a16="http://schemas.microsoft.com/office/drawing/2014/main" id="{6DF33D6C-1D9D-4C77-9AF4-9576B7A3BBB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65" name="Text Box 41">
          <a:extLst>
            <a:ext uri="{FF2B5EF4-FFF2-40B4-BE49-F238E27FC236}">
              <a16:creationId xmlns:a16="http://schemas.microsoft.com/office/drawing/2014/main" id="{94C08345-CF22-42EC-94A8-C6FDB220182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66" name="Text Box 42">
          <a:extLst>
            <a:ext uri="{FF2B5EF4-FFF2-40B4-BE49-F238E27FC236}">
              <a16:creationId xmlns:a16="http://schemas.microsoft.com/office/drawing/2014/main" id="{DA67D49C-1571-41D8-989E-4F98C555109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67" name="Text Box 43">
          <a:extLst>
            <a:ext uri="{FF2B5EF4-FFF2-40B4-BE49-F238E27FC236}">
              <a16:creationId xmlns:a16="http://schemas.microsoft.com/office/drawing/2014/main" id="{7CB62694-C13A-47FD-96D3-2617A9C80F3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69" name="Text Box 44">
          <a:extLst>
            <a:ext uri="{FF2B5EF4-FFF2-40B4-BE49-F238E27FC236}">
              <a16:creationId xmlns:a16="http://schemas.microsoft.com/office/drawing/2014/main" id="{93772799-9AB0-4DD1-B893-7DFB2ECC399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70" name="Text Box 45">
          <a:extLst>
            <a:ext uri="{FF2B5EF4-FFF2-40B4-BE49-F238E27FC236}">
              <a16:creationId xmlns:a16="http://schemas.microsoft.com/office/drawing/2014/main" id="{1896F56B-3B11-42A7-9126-D70D16C511E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71" name="Text Box 46">
          <a:extLst>
            <a:ext uri="{FF2B5EF4-FFF2-40B4-BE49-F238E27FC236}">
              <a16:creationId xmlns:a16="http://schemas.microsoft.com/office/drawing/2014/main" id="{A600A9D0-B140-4271-909E-CB40F4B7659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72" name="Text Box 47">
          <a:extLst>
            <a:ext uri="{FF2B5EF4-FFF2-40B4-BE49-F238E27FC236}">
              <a16:creationId xmlns:a16="http://schemas.microsoft.com/office/drawing/2014/main" id="{FCEA9440-BFFA-4B27-8DA8-4AC4B42F804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73" name="Text Box 48">
          <a:extLst>
            <a:ext uri="{FF2B5EF4-FFF2-40B4-BE49-F238E27FC236}">
              <a16:creationId xmlns:a16="http://schemas.microsoft.com/office/drawing/2014/main" id="{61DF6FF6-EC3E-453C-9A25-CAC7006FD12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28575</xdr:rowOff>
    </xdr:to>
    <xdr:sp macro="" textlink="">
      <xdr:nvSpPr>
        <xdr:cNvPr id="42468474" name="Text Box 49">
          <a:extLst>
            <a:ext uri="{FF2B5EF4-FFF2-40B4-BE49-F238E27FC236}">
              <a16:creationId xmlns:a16="http://schemas.microsoft.com/office/drawing/2014/main" id="{0070AFC1-017F-4B01-8C5B-DC803E715385}"/>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75" name="Text Box 50">
          <a:extLst>
            <a:ext uri="{FF2B5EF4-FFF2-40B4-BE49-F238E27FC236}">
              <a16:creationId xmlns:a16="http://schemas.microsoft.com/office/drawing/2014/main" id="{4DE86641-1591-4EA3-8F6B-7963764AF5B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76" name="Text Box 51">
          <a:extLst>
            <a:ext uri="{FF2B5EF4-FFF2-40B4-BE49-F238E27FC236}">
              <a16:creationId xmlns:a16="http://schemas.microsoft.com/office/drawing/2014/main" id="{809BE566-849D-481E-8539-336C1A914A4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77" name="Text Box 52">
          <a:extLst>
            <a:ext uri="{FF2B5EF4-FFF2-40B4-BE49-F238E27FC236}">
              <a16:creationId xmlns:a16="http://schemas.microsoft.com/office/drawing/2014/main" id="{702EE755-4ACD-487E-90E7-01D21E8408B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78" name="Text Box 53">
          <a:extLst>
            <a:ext uri="{FF2B5EF4-FFF2-40B4-BE49-F238E27FC236}">
              <a16:creationId xmlns:a16="http://schemas.microsoft.com/office/drawing/2014/main" id="{88516F54-0897-4759-A26B-390F22B72D9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79" name="Text Box 54">
          <a:extLst>
            <a:ext uri="{FF2B5EF4-FFF2-40B4-BE49-F238E27FC236}">
              <a16:creationId xmlns:a16="http://schemas.microsoft.com/office/drawing/2014/main" id="{C82FDED5-8758-4844-B126-11AD1787982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80" name="Text Box 55">
          <a:extLst>
            <a:ext uri="{FF2B5EF4-FFF2-40B4-BE49-F238E27FC236}">
              <a16:creationId xmlns:a16="http://schemas.microsoft.com/office/drawing/2014/main" id="{2472FAEF-FD21-48C2-ADF7-13F3634DB17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81" name="Text Box 56">
          <a:extLst>
            <a:ext uri="{FF2B5EF4-FFF2-40B4-BE49-F238E27FC236}">
              <a16:creationId xmlns:a16="http://schemas.microsoft.com/office/drawing/2014/main" id="{A2BAF086-3DE0-48EA-A0D3-04EAA1C4076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82" name="Text Box 57">
          <a:extLst>
            <a:ext uri="{FF2B5EF4-FFF2-40B4-BE49-F238E27FC236}">
              <a16:creationId xmlns:a16="http://schemas.microsoft.com/office/drawing/2014/main" id="{32A8D059-408E-4594-9151-91D654C950B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83" name="Text Box 58">
          <a:extLst>
            <a:ext uri="{FF2B5EF4-FFF2-40B4-BE49-F238E27FC236}">
              <a16:creationId xmlns:a16="http://schemas.microsoft.com/office/drawing/2014/main" id="{7E8FE868-C320-46E9-AF14-B48095B3204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84" name="Text Box 59">
          <a:extLst>
            <a:ext uri="{FF2B5EF4-FFF2-40B4-BE49-F238E27FC236}">
              <a16:creationId xmlns:a16="http://schemas.microsoft.com/office/drawing/2014/main" id="{D2B8714D-F9FC-45C3-AF0F-671415E3838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85" name="Text Box 60">
          <a:extLst>
            <a:ext uri="{FF2B5EF4-FFF2-40B4-BE49-F238E27FC236}">
              <a16:creationId xmlns:a16="http://schemas.microsoft.com/office/drawing/2014/main" id="{EEFC912A-DD76-415A-A210-2DF0EF7C396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86" name="Text Box 61">
          <a:extLst>
            <a:ext uri="{FF2B5EF4-FFF2-40B4-BE49-F238E27FC236}">
              <a16:creationId xmlns:a16="http://schemas.microsoft.com/office/drawing/2014/main" id="{6785136A-E0C0-49E7-A741-94AE7810099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87" name="Text Box 62">
          <a:extLst>
            <a:ext uri="{FF2B5EF4-FFF2-40B4-BE49-F238E27FC236}">
              <a16:creationId xmlns:a16="http://schemas.microsoft.com/office/drawing/2014/main" id="{7EC97ED8-9D81-4F86-931C-0C199DED0E6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88" name="Text Box 63">
          <a:extLst>
            <a:ext uri="{FF2B5EF4-FFF2-40B4-BE49-F238E27FC236}">
              <a16:creationId xmlns:a16="http://schemas.microsoft.com/office/drawing/2014/main" id="{E5CAEF0C-4697-4303-BC80-88C8833F79C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89" name="Text Box 64">
          <a:extLst>
            <a:ext uri="{FF2B5EF4-FFF2-40B4-BE49-F238E27FC236}">
              <a16:creationId xmlns:a16="http://schemas.microsoft.com/office/drawing/2014/main" id="{7C1298BE-C91E-4B54-8C65-8A990C370C6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90" name="Text Box 65">
          <a:extLst>
            <a:ext uri="{FF2B5EF4-FFF2-40B4-BE49-F238E27FC236}">
              <a16:creationId xmlns:a16="http://schemas.microsoft.com/office/drawing/2014/main" id="{FECCFB4F-5FED-452F-A1B3-9129DA5AA38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91" name="Text Box 66">
          <a:extLst>
            <a:ext uri="{FF2B5EF4-FFF2-40B4-BE49-F238E27FC236}">
              <a16:creationId xmlns:a16="http://schemas.microsoft.com/office/drawing/2014/main" id="{3C83959A-51A9-4E5A-BDA4-545E7A4ED3A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92" name="Text Box 67">
          <a:extLst>
            <a:ext uri="{FF2B5EF4-FFF2-40B4-BE49-F238E27FC236}">
              <a16:creationId xmlns:a16="http://schemas.microsoft.com/office/drawing/2014/main" id="{040EEB2E-0E2B-4AC0-B959-4995DA1B8B7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93" name="Text Box 68">
          <a:extLst>
            <a:ext uri="{FF2B5EF4-FFF2-40B4-BE49-F238E27FC236}">
              <a16:creationId xmlns:a16="http://schemas.microsoft.com/office/drawing/2014/main" id="{1316B2D4-DB4F-438C-8897-2E9F029D1D3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94" name="Text Box 69">
          <a:extLst>
            <a:ext uri="{FF2B5EF4-FFF2-40B4-BE49-F238E27FC236}">
              <a16:creationId xmlns:a16="http://schemas.microsoft.com/office/drawing/2014/main" id="{21A3CBF6-D76F-46D8-82E9-1D1A8A1D161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95" name="Text Box 70">
          <a:extLst>
            <a:ext uri="{FF2B5EF4-FFF2-40B4-BE49-F238E27FC236}">
              <a16:creationId xmlns:a16="http://schemas.microsoft.com/office/drawing/2014/main" id="{45CE5A9C-DDB4-4F0B-BDEE-DF9B45B3562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96" name="Text Box 71">
          <a:extLst>
            <a:ext uri="{FF2B5EF4-FFF2-40B4-BE49-F238E27FC236}">
              <a16:creationId xmlns:a16="http://schemas.microsoft.com/office/drawing/2014/main" id="{F348D60F-E64E-4183-B623-AC950B54C78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97" name="Text Box 72">
          <a:extLst>
            <a:ext uri="{FF2B5EF4-FFF2-40B4-BE49-F238E27FC236}">
              <a16:creationId xmlns:a16="http://schemas.microsoft.com/office/drawing/2014/main" id="{FF0327B9-2032-4588-90DD-EA12BA1C448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28575</xdr:rowOff>
    </xdr:to>
    <xdr:sp macro="" textlink="">
      <xdr:nvSpPr>
        <xdr:cNvPr id="42468498" name="Text Box 73">
          <a:extLst>
            <a:ext uri="{FF2B5EF4-FFF2-40B4-BE49-F238E27FC236}">
              <a16:creationId xmlns:a16="http://schemas.microsoft.com/office/drawing/2014/main" id="{AFDFBB34-7EC0-468B-B710-B8BB2F26C0D8}"/>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499" name="Text Box 74">
          <a:extLst>
            <a:ext uri="{FF2B5EF4-FFF2-40B4-BE49-F238E27FC236}">
              <a16:creationId xmlns:a16="http://schemas.microsoft.com/office/drawing/2014/main" id="{9373AA4D-08D2-44C5-A970-C3A760286C3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00" name="Text Box 75">
          <a:extLst>
            <a:ext uri="{FF2B5EF4-FFF2-40B4-BE49-F238E27FC236}">
              <a16:creationId xmlns:a16="http://schemas.microsoft.com/office/drawing/2014/main" id="{896BB9EB-17CA-4ED1-BB48-B0777F5B2A5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01" name="Text Box 76">
          <a:extLst>
            <a:ext uri="{FF2B5EF4-FFF2-40B4-BE49-F238E27FC236}">
              <a16:creationId xmlns:a16="http://schemas.microsoft.com/office/drawing/2014/main" id="{06E8FC31-7EBD-4342-99D0-AAC56798EBE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02" name="Text Box 77">
          <a:extLst>
            <a:ext uri="{FF2B5EF4-FFF2-40B4-BE49-F238E27FC236}">
              <a16:creationId xmlns:a16="http://schemas.microsoft.com/office/drawing/2014/main" id="{EE69A09F-0E9A-4FD3-9D6E-79F59095E3E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03" name="Text Box 78">
          <a:extLst>
            <a:ext uri="{FF2B5EF4-FFF2-40B4-BE49-F238E27FC236}">
              <a16:creationId xmlns:a16="http://schemas.microsoft.com/office/drawing/2014/main" id="{31BD7323-ED24-4D1D-BD5C-97196231050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04" name="Text Box 79">
          <a:extLst>
            <a:ext uri="{FF2B5EF4-FFF2-40B4-BE49-F238E27FC236}">
              <a16:creationId xmlns:a16="http://schemas.microsoft.com/office/drawing/2014/main" id="{0F9FA826-F17A-4A7F-9D93-B9BDDFD79B1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05" name="Text Box 80">
          <a:extLst>
            <a:ext uri="{FF2B5EF4-FFF2-40B4-BE49-F238E27FC236}">
              <a16:creationId xmlns:a16="http://schemas.microsoft.com/office/drawing/2014/main" id="{7AAE3D90-8DD6-4B53-98B9-C30D0E2AD4F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06" name="Text Box 81">
          <a:extLst>
            <a:ext uri="{FF2B5EF4-FFF2-40B4-BE49-F238E27FC236}">
              <a16:creationId xmlns:a16="http://schemas.microsoft.com/office/drawing/2014/main" id="{527D37E2-32E4-4DB6-A2D5-D0B6C9BC9B4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07" name="Text Box 82">
          <a:extLst>
            <a:ext uri="{FF2B5EF4-FFF2-40B4-BE49-F238E27FC236}">
              <a16:creationId xmlns:a16="http://schemas.microsoft.com/office/drawing/2014/main" id="{CE76F29A-B97D-4227-99CD-CF05726619D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08" name="Text Box 83">
          <a:extLst>
            <a:ext uri="{FF2B5EF4-FFF2-40B4-BE49-F238E27FC236}">
              <a16:creationId xmlns:a16="http://schemas.microsoft.com/office/drawing/2014/main" id="{B4F626D5-ABDA-4A81-9DF3-81A3B600468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09" name="Text Box 84">
          <a:extLst>
            <a:ext uri="{FF2B5EF4-FFF2-40B4-BE49-F238E27FC236}">
              <a16:creationId xmlns:a16="http://schemas.microsoft.com/office/drawing/2014/main" id="{B4AEB667-D90F-47CF-AB48-00CC3B72488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10" name="Text Box 85">
          <a:extLst>
            <a:ext uri="{FF2B5EF4-FFF2-40B4-BE49-F238E27FC236}">
              <a16:creationId xmlns:a16="http://schemas.microsoft.com/office/drawing/2014/main" id="{284606CC-7B33-4E03-BBA4-D7085A780BE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11" name="Text Box 86">
          <a:extLst>
            <a:ext uri="{FF2B5EF4-FFF2-40B4-BE49-F238E27FC236}">
              <a16:creationId xmlns:a16="http://schemas.microsoft.com/office/drawing/2014/main" id="{C1A5DF19-8277-4B51-8C2C-093B3B9F391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12" name="Text Box 87">
          <a:extLst>
            <a:ext uri="{FF2B5EF4-FFF2-40B4-BE49-F238E27FC236}">
              <a16:creationId xmlns:a16="http://schemas.microsoft.com/office/drawing/2014/main" id="{E8982B1C-4016-4386-A1AF-9D7FC4F7302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13" name="Text Box 88">
          <a:extLst>
            <a:ext uri="{FF2B5EF4-FFF2-40B4-BE49-F238E27FC236}">
              <a16:creationId xmlns:a16="http://schemas.microsoft.com/office/drawing/2014/main" id="{7F468AB9-6BB0-4D8D-AB73-546C21B337D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14" name="Text Box 89">
          <a:extLst>
            <a:ext uri="{FF2B5EF4-FFF2-40B4-BE49-F238E27FC236}">
              <a16:creationId xmlns:a16="http://schemas.microsoft.com/office/drawing/2014/main" id="{84AE059F-595F-4865-842E-50853BC4313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15" name="Text Box 90">
          <a:extLst>
            <a:ext uri="{FF2B5EF4-FFF2-40B4-BE49-F238E27FC236}">
              <a16:creationId xmlns:a16="http://schemas.microsoft.com/office/drawing/2014/main" id="{3168E223-3073-4AB7-B125-E9D68B81B68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16" name="Text Box 91">
          <a:extLst>
            <a:ext uri="{FF2B5EF4-FFF2-40B4-BE49-F238E27FC236}">
              <a16:creationId xmlns:a16="http://schemas.microsoft.com/office/drawing/2014/main" id="{CD1DEEC2-A910-4C3B-82E9-65BF8DB3F79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17" name="Text Box 92">
          <a:extLst>
            <a:ext uri="{FF2B5EF4-FFF2-40B4-BE49-F238E27FC236}">
              <a16:creationId xmlns:a16="http://schemas.microsoft.com/office/drawing/2014/main" id="{4828D46A-8D66-4D8C-9BC7-6BA14F32B78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18" name="Text Box 93">
          <a:extLst>
            <a:ext uri="{FF2B5EF4-FFF2-40B4-BE49-F238E27FC236}">
              <a16:creationId xmlns:a16="http://schemas.microsoft.com/office/drawing/2014/main" id="{DED85298-9541-43F8-8115-B70F6DB7CBB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19" name="Text Box 94">
          <a:extLst>
            <a:ext uri="{FF2B5EF4-FFF2-40B4-BE49-F238E27FC236}">
              <a16:creationId xmlns:a16="http://schemas.microsoft.com/office/drawing/2014/main" id="{DFAD79DB-5473-4EE0-916A-A7428BC784B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20" name="Text Box 95">
          <a:extLst>
            <a:ext uri="{FF2B5EF4-FFF2-40B4-BE49-F238E27FC236}">
              <a16:creationId xmlns:a16="http://schemas.microsoft.com/office/drawing/2014/main" id="{40CFFFC0-B9F9-4142-A67B-78A137B042E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21" name="Text Box 96">
          <a:extLst>
            <a:ext uri="{FF2B5EF4-FFF2-40B4-BE49-F238E27FC236}">
              <a16:creationId xmlns:a16="http://schemas.microsoft.com/office/drawing/2014/main" id="{0643F883-13B1-4C4D-8513-6C7410A68AC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28575</xdr:rowOff>
    </xdr:to>
    <xdr:sp macro="" textlink="">
      <xdr:nvSpPr>
        <xdr:cNvPr id="42468522" name="Text Box 97">
          <a:extLst>
            <a:ext uri="{FF2B5EF4-FFF2-40B4-BE49-F238E27FC236}">
              <a16:creationId xmlns:a16="http://schemas.microsoft.com/office/drawing/2014/main" id="{B6FE725F-8224-4203-8ACB-B8214695D0E0}"/>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23" name="Text Box 98">
          <a:extLst>
            <a:ext uri="{FF2B5EF4-FFF2-40B4-BE49-F238E27FC236}">
              <a16:creationId xmlns:a16="http://schemas.microsoft.com/office/drawing/2014/main" id="{C8EFC2DE-FA73-4725-8DDD-56449D91AAF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24" name="Text Box 99">
          <a:extLst>
            <a:ext uri="{FF2B5EF4-FFF2-40B4-BE49-F238E27FC236}">
              <a16:creationId xmlns:a16="http://schemas.microsoft.com/office/drawing/2014/main" id="{55047644-70F8-45C0-A0F5-CA6AA8E05CE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25" name="Text Box 100">
          <a:extLst>
            <a:ext uri="{FF2B5EF4-FFF2-40B4-BE49-F238E27FC236}">
              <a16:creationId xmlns:a16="http://schemas.microsoft.com/office/drawing/2014/main" id="{835B6150-506C-43BE-A17A-88D40AE3F59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26" name="Text Box 101">
          <a:extLst>
            <a:ext uri="{FF2B5EF4-FFF2-40B4-BE49-F238E27FC236}">
              <a16:creationId xmlns:a16="http://schemas.microsoft.com/office/drawing/2014/main" id="{8506610B-3C17-4DD8-B38C-C6323C5614F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27" name="Text Box 102">
          <a:extLst>
            <a:ext uri="{FF2B5EF4-FFF2-40B4-BE49-F238E27FC236}">
              <a16:creationId xmlns:a16="http://schemas.microsoft.com/office/drawing/2014/main" id="{6743AF80-4E13-4EFC-9C58-F2912B0E438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28" name="Text Box 103">
          <a:extLst>
            <a:ext uri="{FF2B5EF4-FFF2-40B4-BE49-F238E27FC236}">
              <a16:creationId xmlns:a16="http://schemas.microsoft.com/office/drawing/2014/main" id="{0B707673-0FCA-4647-A6C9-971565AD721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29" name="Text Box 104">
          <a:extLst>
            <a:ext uri="{FF2B5EF4-FFF2-40B4-BE49-F238E27FC236}">
              <a16:creationId xmlns:a16="http://schemas.microsoft.com/office/drawing/2014/main" id="{D2092B91-9660-416D-BEEB-E1E17BA22A2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30" name="Text Box 105">
          <a:extLst>
            <a:ext uri="{FF2B5EF4-FFF2-40B4-BE49-F238E27FC236}">
              <a16:creationId xmlns:a16="http://schemas.microsoft.com/office/drawing/2014/main" id="{E45E8A3A-09EA-4CC8-939A-3CD5566FD44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31" name="Text Box 106">
          <a:extLst>
            <a:ext uri="{FF2B5EF4-FFF2-40B4-BE49-F238E27FC236}">
              <a16:creationId xmlns:a16="http://schemas.microsoft.com/office/drawing/2014/main" id="{1E49779A-F29F-45AB-839A-FD38638DB3F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32" name="Text Box 107">
          <a:extLst>
            <a:ext uri="{FF2B5EF4-FFF2-40B4-BE49-F238E27FC236}">
              <a16:creationId xmlns:a16="http://schemas.microsoft.com/office/drawing/2014/main" id="{CC2EA949-5376-4525-9BA8-FA39B169A2A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33" name="Text Box 108">
          <a:extLst>
            <a:ext uri="{FF2B5EF4-FFF2-40B4-BE49-F238E27FC236}">
              <a16:creationId xmlns:a16="http://schemas.microsoft.com/office/drawing/2014/main" id="{2F0C12E8-88A9-4E67-B42E-F8D583DB6A9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34" name="Text Box 109">
          <a:extLst>
            <a:ext uri="{FF2B5EF4-FFF2-40B4-BE49-F238E27FC236}">
              <a16:creationId xmlns:a16="http://schemas.microsoft.com/office/drawing/2014/main" id="{448C7FA7-C090-499E-9D1A-C95AA9C0E5E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35" name="Text Box 110">
          <a:extLst>
            <a:ext uri="{FF2B5EF4-FFF2-40B4-BE49-F238E27FC236}">
              <a16:creationId xmlns:a16="http://schemas.microsoft.com/office/drawing/2014/main" id="{F81D7F3E-DE03-40CF-B7AC-78B7DD607BF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36" name="Text Box 111">
          <a:extLst>
            <a:ext uri="{FF2B5EF4-FFF2-40B4-BE49-F238E27FC236}">
              <a16:creationId xmlns:a16="http://schemas.microsoft.com/office/drawing/2014/main" id="{D103FE16-6914-4630-AD53-04514AB40B8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37" name="Text Box 112">
          <a:extLst>
            <a:ext uri="{FF2B5EF4-FFF2-40B4-BE49-F238E27FC236}">
              <a16:creationId xmlns:a16="http://schemas.microsoft.com/office/drawing/2014/main" id="{EC7EDBDC-BF46-42C8-838E-FF7BD5172CB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38" name="Text Box 113">
          <a:extLst>
            <a:ext uri="{FF2B5EF4-FFF2-40B4-BE49-F238E27FC236}">
              <a16:creationId xmlns:a16="http://schemas.microsoft.com/office/drawing/2014/main" id="{2171264C-9C46-4C6B-851B-BC7F8827968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39" name="Text Box 114">
          <a:extLst>
            <a:ext uri="{FF2B5EF4-FFF2-40B4-BE49-F238E27FC236}">
              <a16:creationId xmlns:a16="http://schemas.microsoft.com/office/drawing/2014/main" id="{9ECF10C1-F62C-40CB-9018-2A109F2E91D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40" name="Text Box 115">
          <a:extLst>
            <a:ext uri="{FF2B5EF4-FFF2-40B4-BE49-F238E27FC236}">
              <a16:creationId xmlns:a16="http://schemas.microsoft.com/office/drawing/2014/main" id="{A5FA15EC-C92B-429D-9DB3-652153186DE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41" name="Text Box 116">
          <a:extLst>
            <a:ext uri="{FF2B5EF4-FFF2-40B4-BE49-F238E27FC236}">
              <a16:creationId xmlns:a16="http://schemas.microsoft.com/office/drawing/2014/main" id="{CD412E81-CA22-4145-A4EB-FE86AED3E97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42" name="Text Box 117">
          <a:extLst>
            <a:ext uri="{FF2B5EF4-FFF2-40B4-BE49-F238E27FC236}">
              <a16:creationId xmlns:a16="http://schemas.microsoft.com/office/drawing/2014/main" id="{2D640D71-E48B-43B3-B9FE-8DE2EFFC1E6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43" name="Text Box 118">
          <a:extLst>
            <a:ext uri="{FF2B5EF4-FFF2-40B4-BE49-F238E27FC236}">
              <a16:creationId xmlns:a16="http://schemas.microsoft.com/office/drawing/2014/main" id="{3A647C30-EDDC-4C42-B728-5C9BEF21B0F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44" name="Text Box 119">
          <a:extLst>
            <a:ext uri="{FF2B5EF4-FFF2-40B4-BE49-F238E27FC236}">
              <a16:creationId xmlns:a16="http://schemas.microsoft.com/office/drawing/2014/main" id="{0DA79423-9FDA-404C-A829-4078287F80F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45" name="Text Box 120">
          <a:extLst>
            <a:ext uri="{FF2B5EF4-FFF2-40B4-BE49-F238E27FC236}">
              <a16:creationId xmlns:a16="http://schemas.microsoft.com/office/drawing/2014/main" id="{F63839FF-102F-4AE9-A7A7-B1D354B0FE7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28575</xdr:rowOff>
    </xdr:to>
    <xdr:sp macro="" textlink="">
      <xdr:nvSpPr>
        <xdr:cNvPr id="42468546" name="Text Box 121">
          <a:extLst>
            <a:ext uri="{FF2B5EF4-FFF2-40B4-BE49-F238E27FC236}">
              <a16:creationId xmlns:a16="http://schemas.microsoft.com/office/drawing/2014/main" id="{093F03A0-5410-4732-B288-B5F7FA0B79D4}"/>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47" name="Text Box 122">
          <a:extLst>
            <a:ext uri="{FF2B5EF4-FFF2-40B4-BE49-F238E27FC236}">
              <a16:creationId xmlns:a16="http://schemas.microsoft.com/office/drawing/2014/main" id="{CCCB7FB0-2CF0-4BFD-91AE-522A96FE68A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48" name="Text Box 123">
          <a:extLst>
            <a:ext uri="{FF2B5EF4-FFF2-40B4-BE49-F238E27FC236}">
              <a16:creationId xmlns:a16="http://schemas.microsoft.com/office/drawing/2014/main" id="{66038955-E20B-4E87-BB51-49C3B9EE407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49" name="Text Box 124">
          <a:extLst>
            <a:ext uri="{FF2B5EF4-FFF2-40B4-BE49-F238E27FC236}">
              <a16:creationId xmlns:a16="http://schemas.microsoft.com/office/drawing/2014/main" id="{B1ABD6A8-E6D5-4767-BB7B-6F1D415BAE0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50" name="Text Box 125">
          <a:extLst>
            <a:ext uri="{FF2B5EF4-FFF2-40B4-BE49-F238E27FC236}">
              <a16:creationId xmlns:a16="http://schemas.microsoft.com/office/drawing/2014/main" id="{8AEAEA22-102D-4514-94AC-19469CFCA62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51" name="Text Box 126">
          <a:extLst>
            <a:ext uri="{FF2B5EF4-FFF2-40B4-BE49-F238E27FC236}">
              <a16:creationId xmlns:a16="http://schemas.microsoft.com/office/drawing/2014/main" id="{71AA2B73-1764-4C7E-BF36-88A0A6C060E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52" name="Text Box 127">
          <a:extLst>
            <a:ext uri="{FF2B5EF4-FFF2-40B4-BE49-F238E27FC236}">
              <a16:creationId xmlns:a16="http://schemas.microsoft.com/office/drawing/2014/main" id="{CC0E69BC-B379-419C-ABDB-31E1CDAE9C8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53" name="Text Box 128">
          <a:extLst>
            <a:ext uri="{FF2B5EF4-FFF2-40B4-BE49-F238E27FC236}">
              <a16:creationId xmlns:a16="http://schemas.microsoft.com/office/drawing/2014/main" id="{DCEA6EB5-65E3-4CBE-9E0C-031AFD6426A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54" name="Text Box 129">
          <a:extLst>
            <a:ext uri="{FF2B5EF4-FFF2-40B4-BE49-F238E27FC236}">
              <a16:creationId xmlns:a16="http://schemas.microsoft.com/office/drawing/2014/main" id="{146CB924-4112-43F7-816A-328E591C104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55" name="Text Box 130">
          <a:extLst>
            <a:ext uri="{FF2B5EF4-FFF2-40B4-BE49-F238E27FC236}">
              <a16:creationId xmlns:a16="http://schemas.microsoft.com/office/drawing/2014/main" id="{871DF22B-D9AB-4787-9DD1-D26EECC35C5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56" name="Text Box 131">
          <a:extLst>
            <a:ext uri="{FF2B5EF4-FFF2-40B4-BE49-F238E27FC236}">
              <a16:creationId xmlns:a16="http://schemas.microsoft.com/office/drawing/2014/main" id="{FB8BB737-A1E7-4F09-8601-3B26EC83D8B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57" name="Text Box 132">
          <a:extLst>
            <a:ext uri="{FF2B5EF4-FFF2-40B4-BE49-F238E27FC236}">
              <a16:creationId xmlns:a16="http://schemas.microsoft.com/office/drawing/2014/main" id="{3ACC411D-DBBF-47AC-9CC5-9DF447E375D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58" name="Text Box 133">
          <a:extLst>
            <a:ext uri="{FF2B5EF4-FFF2-40B4-BE49-F238E27FC236}">
              <a16:creationId xmlns:a16="http://schemas.microsoft.com/office/drawing/2014/main" id="{715DB6BA-6DC5-4763-9348-A1AE9D5CF9D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59" name="Text Box 134">
          <a:extLst>
            <a:ext uri="{FF2B5EF4-FFF2-40B4-BE49-F238E27FC236}">
              <a16:creationId xmlns:a16="http://schemas.microsoft.com/office/drawing/2014/main" id="{86EE7BD1-DFEC-483D-9E22-DF297E684D8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60" name="Text Box 135">
          <a:extLst>
            <a:ext uri="{FF2B5EF4-FFF2-40B4-BE49-F238E27FC236}">
              <a16:creationId xmlns:a16="http://schemas.microsoft.com/office/drawing/2014/main" id="{B1A80984-702C-44EB-B775-EFF4FA7EAFD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61" name="Text Box 136">
          <a:extLst>
            <a:ext uri="{FF2B5EF4-FFF2-40B4-BE49-F238E27FC236}">
              <a16:creationId xmlns:a16="http://schemas.microsoft.com/office/drawing/2014/main" id="{DEB43F6F-5DC1-402C-AD4F-ADCF90236A7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62" name="Text Box 137">
          <a:extLst>
            <a:ext uri="{FF2B5EF4-FFF2-40B4-BE49-F238E27FC236}">
              <a16:creationId xmlns:a16="http://schemas.microsoft.com/office/drawing/2014/main" id="{0CC2A583-6703-4140-87C4-C33F40E8E49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63" name="Text Box 138">
          <a:extLst>
            <a:ext uri="{FF2B5EF4-FFF2-40B4-BE49-F238E27FC236}">
              <a16:creationId xmlns:a16="http://schemas.microsoft.com/office/drawing/2014/main" id="{E0F065AA-D052-435F-98A3-47E017858D7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64" name="Text Box 139">
          <a:extLst>
            <a:ext uri="{FF2B5EF4-FFF2-40B4-BE49-F238E27FC236}">
              <a16:creationId xmlns:a16="http://schemas.microsoft.com/office/drawing/2014/main" id="{C85CE006-E3B0-44C2-BC7A-EE2658C5B6A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65" name="Text Box 140">
          <a:extLst>
            <a:ext uri="{FF2B5EF4-FFF2-40B4-BE49-F238E27FC236}">
              <a16:creationId xmlns:a16="http://schemas.microsoft.com/office/drawing/2014/main" id="{B1B8A088-169B-4880-BA7A-2CFCF6CC6BB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66" name="Text Box 141">
          <a:extLst>
            <a:ext uri="{FF2B5EF4-FFF2-40B4-BE49-F238E27FC236}">
              <a16:creationId xmlns:a16="http://schemas.microsoft.com/office/drawing/2014/main" id="{42D636A4-375A-4121-98E6-B3FD38BDB77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67" name="Text Box 142">
          <a:extLst>
            <a:ext uri="{FF2B5EF4-FFF2-40B4-BE49-F238E27FC236}">
              <a16:creationId xmlns:a16="http://schemas.microsoft.com/office/drawing/2014/main" id="{030BB6EB-B8C4-4B93-B96F-03E615D2856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68" name="Text Box 143">
          <a:extLst>
            <a:ext uri="{FF2B5EF4-FFF2-40B4-BE49-F238E27FC236}">
              <a16:creationId xmlns:a16="http://schemas.microsoft.com/office/drawing/2014/main" id="{0E259ABB-1BF5-4085-B439-D265A622E3D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28575</xdr:rowOff>
    </xdr:to>
    <xdr:sp macro="" textlink="">
      <xdr:nvSpPr>
        <xdr:cNvPr id="42468569" name="Text Box 144">
          <a:extLst>
            <a:ext uri="{FF2B5EF4-FFF2-40B4-BE49-F238E27FC236}">
              <a16:creationId xmlns:a16="http://schemas.microsoft.com/office/drawing/2014/main" id="{9D91EB7B-9D44-43DF-A7AC-683726A768D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28575</xdr:rowOff>
    </xdr:to>
    <xdr:sp macro="" textlink="">
      <xdr:nvSpPr>
        <xdr:cNvPr id="42468570" name="Text Box 145">
          <a:extLst>
            <a:ext uri="{FF2B5EF4-FFF2-40B4-BE49-F238E27FC236}">
              <a16:creationId xmlns:a16="http://schemas.microsoft.com/office/drawing/2014/main" id="{DDA746E0-B885-4E40-AD9E-D4EC350A8DF1}"/>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71" name="Text Box 2">
          <a:extLst>
            <a:ext uri="{FF2B5EF4-FFF2-40B4-BE49-F238E27FC236}">
              <a16:creationId xmlns:a16="http://schemas.microsoft.com/office/drawing/2014/main" id="{9DAC990F-D884-4DF2-9ECF-265E043FCEC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72" name="Text Box 3">
          <a:extLst>
            <a:ext uri="{FF2B5EF4-FFF2-40B4-BE49-F238E27FC236}">
              <a16:creationId xmlns:a16="http://schemas.microsoft.com/office/drawing/2014/main" id="{6444AD7C-89F3-4191-9004-84C5B43D48E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73" name="Text Box 4">
          <a:extLst>
            <a:ext uri="{FF2B5EF4-FFF2-40B4-BE49-F238E27FC236}">
              <a16:creationId xmlns:a16="http://schemas.microsoft.com/office/drawing/2014/main" id="{2B19A9F1-B57F-4831-902A-42B21786469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74" name="Text Box 5">
          <a:extLst>
            <a:ext uri="{FF2B5EF4-FFF2-40B4-BE49-F238E27FC236}">
              <a16:creationId xmlns:a16="http://schemas.microsoft.com/office/drawing/2014/main" id="{E5033AF2-57FA-4954-AB36-73C3BE67476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75" name="Text Box 6">
          <a:extLst>
            <a:ext uri="{FF2B5EF4-FFF2-40B4-BE49-F238E27FC236}">
              <a16:creationId xmlns:a16="http://schemas.microsoft.com/office/drawing/2014/main" id="{A1629C69-42EC-481A-9B48-6CE47C09213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76" name="Text Box 7">
          <a:extLst>
            <a:ext uri="{FF2B5EF4-FFF2-40B4-BE49-F238E27FC236}">
              <a16:creationId xmlns:a16="http://schemas.microsoft.com/office/drawing/2014/main" id="{B608EFF2-B9C3-4ACD-86EC-122BBA76B01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77" name="Text Box 8">
          <a:extLst>
            <a:ext uri="{FF2B5EF4-FFF2-40B4-BE49-F238E27FC236}">
              <a16:creationId xmlns:a16="http://schemas.microsoft.com/office/drawing/2014/main" id="{597E55F5-E45A-4807-AD4B-C7B6DA04C8E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78" name="Text Box 9">
          <a:extLst>
            <a:ext uri="{FF2B5EF4-FFF2-40B4-BE49-F238E27FC236}">
              <a16:creationId xmlns:a16="http://schemas.microsoft.com/office/drawing/2014/main" id="{B347659B-A62E-489C-A3DA-08A8D910AE7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79" name="Text Box 10">
          <a:extLst>
            <a:ext uri="{FF2B5EF4-FFF2-40B4-BE49-F238E27FC236}">
              <a16:creationId xmlns:a16="http://schemas.microsoft.com/office/drawing/2014/main" id="{2E7AF3DA-A069-40A1-ADDA-4518ABFC46B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80" name="Text Box 11">
          <a:extLst>
            <a:ext uri="{FF2B5EF4-FFF2-40B4-BE49-F238E27FC236}">
              <a16:creationId xmlns:a16="http://schemas.microsoft.com/office/drawing/2014/main" id="{1A879015-8817-44DE-8319-D9D19EA9EE6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81" name="Text Box 12">
          <a:extLst>
            <a:ext uri="{FF2B5EF4-FFF2-40B4-BE49-F238E27FC236}">
              <a16:creationId xmlns:a16="http://schemas.microsoft.com/office/drawing/2014/main" id="{5E6AC3DC-C680-4C16-A50D-507E3A34B91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82" name="Text Box 13">
          <a:extLst>
            <a:ext uri="{FF2B5EF4-FFF2-40B4-BE49-F238E27FC236}">
              <a16:creationId xmlns:a16="http://schemas.microsoft.com/office/drawing/2014/main" id="{444C803B-53DB-4BE8-8514-FA709E7BD9B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83" name="Text Box 14">
          <a:extLst>
            <a:ext uri="{FF2B5EF4-FFF2-40B4-BE49-F238E27FC236}">
              <a16:creationId xmlns:a16="http://schemas.microsoft.com/office/drawing/2014/main" id="{14B9A846-0F8C-40B2-AA1F-18961CEE3FB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84" name="Text Box 15">
          <a:extLst>
            <a:ext uri="{FF2B5EF4-FFF2-40B4-BE49-F238E27FC236}">
              <a16:creationId xmlns:a16="http://schemas.microsoft.com/office/drawing/2014/main" id="{FCAB23C2-5734-4529-992D-C8F4E7B5090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85" name="Text Box 16">
          <a:extLst>
            <a:ext uri="{FF2B5EF4-FFF2-40B4-BE49-F238E27FC236}">
              <a16:creationId xmlns:a16="http://schemas.microsoft.com/office/drawing/2014/main" id="{71F3DDEB-7D35-4824-B212-60BA35DCE40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86" name="Text Box 17">
          <a:extLst>
            <a:ext uri="{FF2B5EF4-FFF2-40B4-BE49-F238E27FC236}">
              <a16:creationId xmlns:a16="http://schemas.microsoft.com/office/drawing/2014/main" id="{76D4FF64-45E8-4512-A5BA-ED774FFA7A1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87" name="Text Box 18">
          <a:extLst>
            <a:ext uri="{FF2B5EF4-FFF2-40B4-BE49-F238E27FC236}">
              <a16:creationId xmlns:a16="http://schemas.microsoft.com/office/drawing/2014/main" id="{B5CD7BF0-D2C0-4C9B-8D81-EC4AF9E3A97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88" name="Text Box 19">
          <a:extLst>
            <a:ext uri="{FF2B5EF4-FFF2-40B4-BE49-F238E27FC236}">
              <a16:creationId xmlns:a16="http://schemas.microsoft.com/office/drawing/2014/main" id="{A3BCBDC6-8593-4A5F-A460-1934676ED97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89" name="Text Box 20">
          <a:extLst>
            <a:ext uri="{FF2B5EF4-FFF2-40B4-BE49-F238E27FC236}">
              <a16:creationId xmlns:a16="http://schemas.microsoft.com/office/drawing/2014/main" id="{7D54A815-5FCF-4D64-9685-FB81D18370F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90" name="Text Box 21">
          <a:extLst>
            <a:ext uri="{FF2B5EF4-FFF2-40B4-BE49-F238E27FC236}">
              <a16:creationId xmlns:a16="http://schemas.microsoft.com/office/drawing/2014/main" id="{6CFB0C02-4CE5-45B5-A372-A0887BCCB72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91" name="Text Box 22">
          <a:extLst>
            <a:ext uri="{FF2B5EF4-FFF2-40B4-BE49-F238E27FC236}">
              <a16:creationId xmlns:a16="http://schemas.microsoft.com/office/drawing/2014/main" id="{12061B7E-3F2D-427A-8E69-7861FD1148F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92" name="Text Box 23">
          <a:extLst>
            <a:ext uri="{FF2B5EF4-FFF2-40B4-BE49-F238E27FC236}">
              <a16:creationId xmlns:a16="http://schemas.microsoft.com/office/drawing/2014/main" id="{07F081B6-FB3A-4D3D-AEE5-3DC481CE4C0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93" name="Text Box 24">
          <a:extLst>
            <a:ext uri="{FF2B5EF4-FFF2-40B4-BE49-F238E27FC236}">
              <a16:creationId xmlns:a16="http://schemas.microsoft.com/office/drawing/2014/main" id="{6C0F1594-B471-435E-8698-003AE30F7C5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19050</xdr:rowOff>
    </xdr:to>
    <xdr:sp macro="" textlink="">
      <xdr:nvSpPr>
        <xdr:cNvPr id="42468594" name="Text Box 25">
          <a:extLst>
            <a:ext uri="{FF2B5EF4-FFF2-40B4-BE49-F238E27FC236}">
              <a16:creationId xmlns:a16="http://schemas.microsoft.com/office/drawing/2014/main" id="{E9964D8B-7F38-4661-AC14-B410C389C0EF}"/>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95" name="Text Box 26">
          <a:extLst>
            <a:ext uri="{FF2B5EF4-FFF2-40B4-BE49-F238E27FC236}">
              <a16:creationId xmlns:a16="http://schemas.microsoft.com/office/drawing/2014/main" id="{318C570B-A0D1-49C0-B021-087BFE6E199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96" name="Text Box 27">
          <a:extLst>
            <a:ext uri="{FF2B5EF4-FFF2-40B4-BE49-F238E27FC236}">
              <a16:creationId xmlns:a16="http://schemas.microsoft.com/office/drawing/2014/main" id="{E9F76783-8F99-40B3-A1B9-1B90800D3DC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97" name="Text Box 28">
          <a:extLst>
            <a:ext uri="{FF2B5EF4-FFF2-40B4-BE49-F238E27FC236}">
              <a16:creationId xmlns:a16="http://schemas.microsoft.com/office/drawing/2014/main" id="{08020899-845D-4BF6-B9FB-BF4C164E128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98" name="Text Box 29">
          <a:extLst>
            <a:ext uri="{FF2B5EF4-FFF2-40B4-BE49-F238E27FC236}">
              <a16:creationId xmlns:a16="http://schemas.microsoft.com/office/drawing/2014/main" id="{41834301-E7ED-46C3-953E-0ED106289AC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599" name="Text Box 30">
          <a:extLst>
            <a:ext uri="{FF2B5EF4-FFF2-40B4-BE49-F238E27FC236}">
              <a16:creationId xmlns:a16="http://schemas.microsoft.com/office/drawing/2014/main" id="{647EB059-B8B1-4D24-9788-59111555960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00" name="Text Box 31">
          <a:extLst>
            <a:ext uri="{FF2B5EF4-FFF2-40B4-BE49-F238E27FC236}">
              <a16:creationId xmlns:a16="http://schemas.microsoft.com/office/drawing/2014/main" id="{1A55E7D5-2914-4BAE-83EF-7EE846C183D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01" name="Text Box 32">
          <a:extLst>
            <a:ext uri="{FF2B5EF4-FFF2-40B4-BE49-F238E27FC236}">
              <a16:creationId xmlns:a16="http://schemas.microsoft.com/office/drawing/2014/main" id="{A9D4B6F4-AA14-4981-94C2-F50750FEA34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02" name="Text Box 33">
          <a:extLst>
            <a:ext uri="{FF2B5EF4-FFF2-40B4-BE49-F238E27FC236}">
              <a16:creationId xmlns:a16="http://schemas.microsoft.com/office/drawing/2014/main" id="{20641CF8-E2E0-4A8B-9AD6-6D5B5012F95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03" name="Text Box 34">
          <a:extLst>
            <a:ext uri="{FF2B5EF4-FFF2-40B4-BE49-F238E27FC236}">
              <a16:creationId xmlns:a16="http://schemas.microsoft.com/office/drawing/2014/main" id="{A44BFD3C-70E8-4996-94BB-E520D62508E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04" name="Text Box 35">
          <a:extLst>
            <a:ext uri="{FF2B5EF4-FFF2-40B4-BE49-F238E27FC236}">
              <a16:creationId xmlns:a16="http://schemas.microsoft.com/office/drawing/2014/main" id="{DC149DF6-0434-43DB-A750-8AF0365B6EF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05" name="Text Box 36">
          <a:extLst>
            <a:ext uri="{FF2B5EF4-FFF2-40B4-BE49-F238E27FC236}">
              <a16:creationId xmlns:a16="http://schemas.microsoft.com/office/drawing/2014/main" id="{A347515A-EF4A-4E15-88B8-AE1192B8E58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06" name="Text Box 37">
          <a:extLst>
            <a:ext uri="{FF2B5EF4-FFF2-40B4-BE49-F238E27FC236}">
              <a16:creationId xmlns:a16="http://schemas.microsoft.com/office/drawing/2014/main" id="{9C4C97ED-F18C-4D69-B650-A513DFCC7D4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07" name="Text Box 38">
          <a:extLst>
            <a:ext uri="{FF2B5EF4-FFF2-40B4-BE49-F238E27FC236}">
              <a16:creationId xmlns:a16="http://schemas.microsoft.com/office/drawing/2014/main" id="{BF6805AF-47EF-4686-A283-E70A7725B44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08" name="Text Box 39">
          <a:extLst>
            <a:ext uri="{FF2B5EF4-FFF2-40B4-BE49-F238E27FC236}">
              <a16:creationId xmlns:a16="http://schemas.microsoft.com/office/drawing/2014/main" id="{45CE6A68-B089-41B6-B622-492B3051E64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09" name="Text Box 40">
          <a:extLst>
            <a:ext uri="{FF2B5EF4-FFF2-40B4-BE49-F238E27FC236}">
              <a16:creationId xmlns:a16="http://schemas.microsoft.com/office/drawing/2014/main" id="{C65D6D55-7AA5-4C88-8519-F555AF8D28D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10" name="Text Box 41">
          <a:extLst>
            <a:ext uri="{FF2B5EF4-FFF2-40B4-BE49-F238E27FC236}">
              <a16:creationId xmlns:a16="http://schemas.microsoft.com/office/drawing/2014/main" id="{1C06DED1-E42E-4735-B926-ED167A6939A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11" name="Text Box 42">
          <a:extLst>
            <a:ext uri="{FF2B5EF4-FFF2-40B4-BE49-F238E27FC236}">
              <a16:creationId xmlns:a16="http://schemas.microsoft.com/office/drawing/2014/main" id="{76A01B9A-FB2D-49F4-B7F0-187FAD8A60A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12" name="Text Box 43">
          <a:extLst>
            <a:ext uri="{FF2B5EF4-FFF2-40B4-BE49-F238E27FC236}">
              <a16:creationId xmlns:a16="http://schemas.microsoft.com/office/drawing/2014/main" id="{9E561493-8F32-4B1E-86A5-A564334E5D6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13" name="Text Box 44">
          <a:extLst>
            <a:ext uri="{FF2B5EF4-FFF2-40B4-BE49-F238E27FC236}">
              <a16:creationId xmlns:a16="http://schemas.microsoft.com/office/drawing/2014/main" id="{C7695CA7-3C52-4212-A483-FA39BE6080F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14" name="Text Box 45">
          <a:extLst>
            <a:ext uri="{FF2B5EF4-FFF2-40B4-BE49-F238E27FC236}">
              <a16:creationId xmlns:a16="http://schemas.microsoft.com/office/drawing/2014/main" id="{95F1EE74-55DD-4702-8BE1-464B8DDCEAA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15" name="Text Box 46">
          <a:extLst>
            <a:ext uri="{FF2B5EF4-FFF2-40B4-BE49-F238E27FC236}">
              <a16:creationId xmlns:a16="http://schemas.microsoft.com/office/drawing/2014/main" id="{14A42D00-0253-4F39-82B3-6A0420663F9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16" name="Text Box 47">
          <a:extLst>
            <a:ext uri="{FF2B5EF4-FFF2-40B4-BE49-F238E27FC236}">
              <a16:creationId xmlns:a16="http://schemas.microsoft.com/office/drawing/2014/main" id="{23F616B7-10E6-46F5-9940-634F2417F59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17" name="Text Box 48">
          <a:extLst>
            <a:ext uri="{FF2B5EF4-FFF2-40B4-BE49-F238E27FC236}">
              <a16:creationId xmlns:a16="http://schemas.microsoft.com/office/drawing/2014/main" id="{7AF5713C-040E-43F6-AC73-8ED59C1EBA0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19050</xdr:rowOff>
    </xdr:to>
    <xdr:sp macro="" textlink="">
      <xdr:nvSpPr>
        <xdr:cNvPr id="42468618" name="Text Box 49">
          <a:extLst>
            <a:ext uri="{FF2B5EF4-FFF2-40B4-BE49-F238E27FC236}">
              <a16:creationId xmlns:a16="http://schemas.microsoft.com/office/drawing/2014/main" id="{FB904F53-0B47-4074-A74D-D8A250F5927F}"/>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19" name="Text Box 50">
          <a:extLst>
            <a:ext uri="{FF2B5EF4-FFF2-40B4-BE49-F238E27FC236}">
              <a16:creationId xmlns:a16="http://schemas.microsoft.com/office/drawing/2014/main" id="{3E84124C-6129-4CF6-92A5-580060F7112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20" name="Text Box 51">
          <a:extLst>
            <a:ext uri="{FF2B5EF4-FFF2-40B4-BE49-F238E27FC236}">
              <a16:creationId xmlns:a16="http://schemas.microsoft.com/office/drawing/2014/main" id="{FB02466E-0361-4F8D-8C9B-0EF55F71D53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21" name="Text Box 52">
          <a:extLst>
            <a:ext uri="{FF2B5EF4-FFF2-40B4-BE49-F238E27FC236}">
              <a16:creationId xmlns:a16="http://schemas.microsoft.com/office/drawing/2014/main" id="{07862116-4380-4921-BB7F-D1F22CDB481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22" name="Text Box 53">
          <a:extLst>
            <a:ext uri="{FF2B5EF4-FFF2-40B4-BE49-F238E27FC236}">
              <a16:creationId xmlns:a16="http://schemas.microsoft.com/office/drawing/2014/main" id="{9E630B3F-16A0-4284-95D4-04CB4EA29B2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23" name="Text Box 54">
          <a:extLst>
            <a:ext uri="{FF2B5EF4-FFF2-40B4-BE49-F238E27FC236}">
              <a16:creationId xmlns:a16="http://schemas.microsoft.com/office/drawing/2014/main" id="{F58DE4A4-9D0C-4DBA-9E10-943938DAB16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24" name="Text Box 55">
          <a:extLst>
            <a:ext uri="{FF2B5EF4-FFF2-40B4-BE49-F238E27FC236}">
              <a16:creationId xmlns:a16="http://schemas.microsoft.com/office/drawing/2014/main" id="{5897B232-170C-40AA-ABE5-542B6564356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25" name="Text Box 56">
          <a:extLst>
            <a:ext uri="{FF2B5EF4-FFF2-40B4-BE49-F238E27FC236}">
              <a16:creationId xmlns:a16="http://schemas.microsoft.com/office/drawing/2014/main" id="{530E8B91-65B5-42CF-B7F7-CAA5876CBEB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26" name="Text Box 57">
          <a:extLst>
            <a:ext uri="{FF2B5EF4-FFF2-40B4-BE49-F238E27FC236}">
              <a16:creationId xmlns:a16="http://schemas.microsoft.com/office/drawing/2014/main" id="{2CB48460-05FB-4EEC-ABBB-41157B61B65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27" name="Text Box 58">
          <a:extLst>
            <a:ext uri="{FF2B5EF4-FFF2-40B4-BE49-F238E27FC236}">
              <a16:creationId xmlns:a16="http://schemas.microsoft.com/office/drawing/2014/main" id="{85572CE3-DE25-4AD8-9BC3-C690C69A618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28" name="Text Box 59">
          <a:extLst>
            <a:ext uri="{FF2B5EF4-FFF2-40B4-BE49-F238E27FC236}">
              <a16:creationId xmlns:a16="http://schemas.microsoft.com/office/drawing/2014/main" id="{CFB7E75F-9431-4858-B03D-CCF963DD376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29" name="Text Box 60">
          <a:extLst>
            <a:ext uri="{FF2B5EF4-FFF2-40B4-BE49-F238E27FC236}">
              <a16:creationId xmlns:a16="http://schemas.microsoft.com/office/drawing/2014/main" id="{206F341C-3E11-4B63-93E0-29166B2497F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30" name="Text Box 61">
          <a:extLst>
            <a:ext uri="{FF2B5EF4-FFF2-40B4-BE49-F238E27FC236}">
              <a16:creationId xmlns:a16="http://schemas.microsoft.com/office/drawing/2014/main" id="{C57E2938-F375-4005-8180-578202AA7D1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31" name="Text Box 62">
          <a:extLst>
            <a:ext uri="{FF2B5EF4-FFF2-40B4-BE49-F238E27FC236}">
              <a16:creationId xmlns:a16="http://schemas.microsoft.com/office/drawing/2014/main" id="{BFAF2F93-BB10-4DF3-8924-DF97541FE7B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32" name="Text Box 63">
          <a:extLst>
            <a:ext uri="{FF2B5EF4-FFF2-40B4-BE49-F238E27FC236}">
              <a16:creationId xmlns:a16="http://schemas.microsoft.com/office/drawing/2014/main" id="{C49D6CBD-7404-4379-8CC2-CA5019E861A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33" name="Text Box 64">
          <a:extLst>
            <a:ext uri="{FF2B5EF4-FFF2-40B4-BE49-F238E27FC236}">
              <a16:creationId xmlns:a16="http://schemas.microsoft.com/office/drawing/2014/main" id="{34795276-5044-4673-9D9C-333AD97D088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34" name="Text Box 65">
          <a:extLst>
            <a:ext uri="{FF2B5EF4-FFF2-40B4-BE49-F238E27FC236}">
              <a16:creationId xmlns:a16="http://schemas.microsoft.com/office/drawing/2014/main" id="{083B39A2-2AFE-488C-9C0C-8ECC398090E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35" name="Text Box 66">
          <a:extLst>
            <a:ext uri="{FF2B5EF4-FFF2-40B4-BE49-F238E27FC236}">
              <a16:creationId xmlns:a16="http://schemas.microsoft.com/office/drawing/2014/main" id="{5B16CA87-8A71-49C5-A8FE-B71A403AC7F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36" name="Text Box 67">
          <a:extLst>
            <a:ext uri="{FF2B5EF4-FFF2-40B4-BE49-F238E27FC236}">
              <a16:creationId xmlns:a16="http://schemas.microsoft.com/office/drawing/2014/main" id="{560DD380-9BC4-4D73-9515-FC6F6A33934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37" name="Text Box 68">
          <a:extLst>
            <a:ext uri="{FF2B5EF4-FFF2-40B4-BE49-F238E27FC236}">
              <a16:creationId xmlns:a16="http://schemas.microsoft.com/office/drawing/2014/main" id="{BBBAA731-7495-4482-91F6-020FEA3C1FF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38" name="Text Box 69">
          <a:extLst>
            <a:ext uri="{FF2B5EF4-FFF2-40B4-BE49-F238E27FC236}">
              <a16:creationId xmlns:a16="http://schemas.microsoft.com/office/drawing/2014/main" id="{295BBF81-A333-4F0C-B196-D207C7DD2AC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39" name="Text Box 70">
          <a:extLst>
            <a:ext uri="{FF2B5EF4-FFF2-40B4-BE49-F238E27FC236}">
              <a16:creationId xmlns:a16="http://schemas.microsoft.com/office/drawing/2014/main" id="{6812D329-C2B3-4ACB-8982-8D5ACFC3B51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40" name="Text Box 71">
          <a:extLst>
            <a:ext uri="{FF2B5EF4-FFF2-40B4-BE49-F238E27FC236}">
              <a16:creationId xmlns:a16="http://schemas.microsoft.com/office/drawing/2014/main" id="{69B58E0C-1BBC-4F7E-9C83-64C71AA68C9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41" name="Text Box 72">
          <a:extLst>
            <a:ext uri="{FF2B5EF4-FFF2-40B4-BE49-F238E27FC236}">
              <a16:creationId xmlns:a16="http://schemas.microsoft.com/office/drawing/2014/main" id="{C32FC207-FD2E-4A2E-84CF-A8BB7B70012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19050</xdr:rowOff>
    </xdr:to>
    <xdr:sp macro="" textlink="">
      <xdr:nvSpPr>
        <xdr:cNvPr id="42468642" name="Text Box 73">
          <a:extLst>
            <a:ext uri="{FF2B5EF4-FFF2-40B4-BE49-F238E27FC236}">
              <a16:creationId xmlns:a16="http://schemas.microsoft.com/office/drawing/2014/main" id="{9133F335-A7ED-46A1-BA8B-10422066E5CE}"/>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43" name="Text Box 74">
          <a:extLst>
            <a:ext uri="{FF2B5EF4-FFF2-40B4-BE49-F238E27FC236}">
              <a16:creationId xmlns:a16="http://schemas.microsoft.com/office/drawing/2014/main" id="{4BB4D678-802F-467F-AA7B-2886E09649D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44" name="Text Box 75">
          <a:extLst>
            <a:ext uri="{FF2B5EF4-FFF2-40B4-BE49-F238E27FC236}">
              <a16:creationId xmlns:a16="http://schemas.microsoft.com/office/drawing/2014/main" id="{65AF26BF-696E-4563-9BE7-C3664F5EBA3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45" name="Text Box 76">
          <a:extLst>
            <a:ext uri="{FF2B5EF4-FFF2-40B4-BE49-F238E27FC236}">
              <a16:creationId xmlns:a16="http://schemas.microsoft.com/office/drawing/2014/main" id="{ABD0B3D9-8AFA-48F9-A04D-138AB2C690C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46" name="Text Box 77">
          <a:extLst>
            <a:ext uri="{FF2B5EF4-FFF2-40B4-BE49-F238E27FC236}">
              <a16:creationId xmlns:a16="http://schemas.microsoft.com/office/drawing/2014/main" id="{1D528F4C-52B8-498D-BD16-08D40875F94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47" name="Text Box 78">
          <a:extLst>
            <a:ext uri="{FF2B5EF4-FFF2-40B4-BE49-F238E27FC236}">
              <a16:creationId xmlns:a16="http://schemas.microsoft.com/office/drawing/2014/main" id="{D41F5089-F8B2-4185-A5C4-5F17A46F713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48" name="Text Box 79">
          <a:extLst>
            <a:ext uri="{FF2B5EF4-FFF2-40B4-BE49-F238E27FC236}">
              <a16:creationId xmlns:a16="http://schemas.microsoft.com/office/drawing/2014/main" id="{EF7F4800-3956-44B3-9166-C25344C6812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49" name="Text Box 80">
          <a:extLst>
            <a:ext uri="{FF2B5EF4-FFF2-40B4-BE49-F238E27FC236}">
              <a16:creationId xmlns:a16="http://schemas.microsoft.com/office/drawing/2014/main" id="{B8E72202-72C4-47A2-B1B4-2CF18D8930F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50" name="Text Box 81">
          <a:extLst>
            <a:ext uri="{FF2B5EF4-FFF2-40B4-BE49-F238E27FC236}">
              <a16:creationId xmlns:a16="http://schemas.microsoft.com/office/drawing/2014/main" id="{DB3A21E0-E29C-4A56-9997-F7C5FC066F0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51" name="Text Box 82">
          <a:extLst>
            <a:ext uri="{FF2B5EF4-FFF2-40B4-BE49-F238E27FC236}">
              <a16:creationId xmlns:a16="http://schemas.microsoft.com/office/drawing/2014/main" id="{D0BE5D36-32D1-4747-B035-7C539AFE80A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52" name="Text Box 83">
          <a:extLst>
            <a:ext uri="{FF2B5EF4-FFF2-40B4-BE49-F238E27FC236}">
              <a16:creationId xmlns:a16="http://schemas.microsoft.com/office/drawing/2014/main" id="{0F586670-0DDA-4270-BB15-E80841A137F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53" name="Text Box 84">
          <a:extLst>
            <a:ext uri="{FF2B5EF4-FFF2-40B4-BE49-F238E27FC236}">
              <a16:creationId xmlns:a16="http://schemas.microsoft.com/office/drawing/2014/main" id="{8DDACDDA-E02F-4273-8455-CD99678F0B5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54" name="Text Box 85">
          <a:extLst>
            <a:ext uri="{FF2B5EF4-FFF2-40B4-BE49-F238E27FC236}">
              <a16:creationId xmlns:a16="http://schemas.microsoft.com/office/drawing/2014/main" id="{9D51592A-7FAD-4D06-AE89-F78FA75D46E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55" name="Text Box 86">
          <a:extLst>
            <a:ext uri="{FF2B5EF4-FFF2-40B4-BE49-F238E27FC236}">
              <a16:creationId xmlns:a16="http://schemas.microsoft.com/office/drawing/2014/main" id="{44043060-1E3B-4EF0-9341-B043BB25B28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56" name="Text Box 87">
          <a:extLst>
            <a:ext uri="{FF2B5EF4-FFF2-40B4-BE49-F238E27FC236}">
              <a16:creationId xmlns:a16="http://schemas.microsoft.com/office/drawing/2014/main" id="{C2CF9CE9-1899-4B65-B57E-232B22D576F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57" name="Text Box 88">
          <a:extLst>
            <a:ext uri="{FF2B5EF4-FFF2-40B4-BE49-F238E27FC236}">
              <a16:creationId xmlns:a16="http://schemas.microsoft.com/office/drawing/2014/main" id="{38654916-3021-4669-895C-B1EF809FC09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58" name="Text Box 89">
          <a:extLst>
            <a:ext uri="{FF2B5EF4-FFF2-40B4-BE49-F238E27FC236}">
              <a16:creationId xmlns:a16="http://schemas.microsoft.com/office/drawing/2014/main" id="{26813CCD-1B63-4745-8C26-3F33B0CB2CB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59" name="Text Box 90">
          <a:extLst>
            <a:ext uri="{FF2B5EF4-FFF2-40B4-BE49-F238E27FC236}">
              <a16:creationId xmlns:a16="http://schemas.microsoft.com/office/drawing/2014/main" id="{37A25086-6CAD-4967-8548-BFE30BFD182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60" name="Text Box 91">
          <a:extLst>
            <a:ext uri="{FF2B5EF4-FFF2-40B4-BE49-F238E27FC236}">
              <a16:creationId xmlns:a16="http://schemas.microsoft.com/office/drawing/2014/main" id="{FA7A6464-DB66-4C8B-8220-A6EC7CAEF03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61" name="Text Box 92">
          <a:extLst>
            <a:ext uri="{FF2B5EF4-FFF2-40B4-BE49-F238E27FC236}">
              <a16:creationId xmlns:a16="http://schemas.microsoft.com/office/drawing/2014/main" id="{63DED068-E391-4280-A616-0A5F316AB66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62" name="Text Box 93">
          <a:extLst>
            <a:ext uri="{FF2B5EF4-FFF2-40B4-BE49-F238E27FC236}">
              <a16:creationId xmlns:a16="http://schemas.microsoft.com/office/drawing/2014/main" id="{997CEAF0-EF22-4601-B9BF-BB0E232F2F9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63" name="Text Box 94">
          <a:extLst>
            <a:ext uri="{FF2B5EF4-FFF2-40B4-BE49-F238E27FC236}">
              <a16:creationId xmlns:a16="http://schemas.microsoft.com/office/drawing/2014/main" id="{B847CE2C-557F-4EFD-B24E-E1B7BF6F192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64" name="Text Box 95">
          <a:extLst>
            <a:ext uri="{FF2B5EF4-FFF2-40B4-BE49-F238E27FC236}">
              <a16:creationId xmlns:a16="http://schemas.microsoft.com/office/drawing/2014/main" id="{6733900B-8D71-44DE-920B-C746880E1E1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65" name="Text Box 96">
          <a:extLst>
            <a:ext uri="{FF2B5EF4-FFF2-40B4-BE49-F238E27FC236}">
              <a16:creationId xmlns:a16="http://schemas.microsoft.com/office/drawing/2014/main" id="{C08C6D9A-73FF-4A55-9C24-297DB078086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19050</xdr:rowOff>
    </xdr:to>
    <xdr:sp macro="" textlink="">
      <xdr:nvSpPr>
        <xdr:cNvPr id="42468666" name="Text Box 97">
          <a:extLst>
            <a:ext uri="{FF2B5EF4-FFF2-40B4-BE49-F238E27FC236}">
              <a16:creationId xmlns:a16="http://schemas.microsoft.com/office/drawing/2014/main" id="{A8EB39CD-2A94-4837-86AD-60F2501891B2}"/>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67" name="Text Box 98">
          <a:extLst>
            <a:ext uri="{FF2B5EF4-FFF2-40B4-BE49-F238E27FC236}">
              <a16:creationId xmlns:a16="http://schemas.microsoft.com/office/drawing/2014/main" id="{2ECE797C-E84F-490F-B6FB-C891955426B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68" name="Text Box 99">
          <a:extLst>
            <a:ext uri="{FF2B5EF4-FFF2-40B4-BE49-F238E27FC236}">
              <a16:creationId xmlns:a16="http://schemas.microsoft.com/office/drawing/2014/main" id="{7A450D65-4D81-4269-8054-3BD182644A6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69" name="Text Box 100">
          <a:extLst>
            <a:ext uri="{FF2B5EF4-FFF2-40B4-BE49-F238E27FC236}">
              <a16:creationId xmlns:a16="http://schemas.microsoft.com/office/drawing/2014/main" id="{E150105E-EAB5-4A94-955F-21A0ABB0728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70" name="Text Box 101">
          <a:extLst>
            <a:ext uri="{FF2B5EF4-FFF2-40B4-BE49-F238E27FC236}">
              <a16:creationId xmlns:a16="http://schemas.microsoft.com/office/drawing/2014/main" id="{8C569E5E-C816-4BF0-8CE1-7FF219FB687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71" name="Text Box 102">
          <a:extLst>
            <a:ext uri="{FF2B5EF4-FFF2-40B4-BE49-F238E27FC236}">
              <a16:creationId xmlns:a16="http://schemas.microsoft.com/office/drawing/2014/main" id="{C7672CCE-2500-463E-A42F-C4F593C2AA6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72" name="Text Box 103">
          <a:extLst>
            <a:ext uri="{FF2B5EF4-FFF2-40B4-BE49-F238E27FC236}">
              <a16:creationId xmlns:a16="http://schemas.microsoft.com/office/drawing/2014/main" id="{6A31562A-7DC8-4BED-9F16-D3BA671F5C2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73" name="Text Box 104">
          <a:extLst>
            <a:ext uri="{FF2B5EF4-FFF2-40B4-BE49-F238E27FC236}">
              <a16:creationId xmlns:a16="http://schemas.microsoft.com/office/drawing/2014/main" id="{32624EFF-63F2-4AF1-A6C5-F38F3C40177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74" name="Text Box 105">
          <a:extLst>
            <a:ext uri="{FF2B5EF4-FFF2-40B4-BE49-F238E27FC236}">
              <a16:creationId xmlns:a16="http://schemas.microsoft.com/office/drawing/2014/main" id="{72CDB57B-E256-4ED6-B8BA-6DFA45675B6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75" name="Text Box 106">
          <a:extLst>
            <a:ext uri="{FF2B5EF4-FFF2-40B4-BE49-F238E27FC236}">
              <a16:creationId xmlns:a16="http://schemas.microsoft.com/office/drawing/2014/main" id="{6DFDBCD0-6D60-4F7D-BDF3-C74AF24EF2B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76" name="Text Box 107">
          <a:extLst>
            <a:ext uri="{FF2B5EF4-FFF2-40B4-BE49-F238E27FC236}">
              <a16:creationId xmlns:a16="http://schemas.microsoft.com/office/drawing/2014/main" id="{8666EEF3-D986-458B-A9A6-C01B8AB68A0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77" name="Text Box 108">
          <a:extLst>
            <a:ext uri="{FF2B5EF4-FFF2-40B4-BE49-F238E27FC236}">
              <a16:creationId xmlns:a16="http://schemas.microsoft.com/office/drawing/2014/main" id="{B91E076F-3D7A-4017-A1FF-E073EC44F5B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78" name="Text Box 109">
          <a:extLst>
            <a:ext uri="{FF2B5EF4-FFF2-40B4-BE49-F238E27FC236}">
              <a16:creationId xmlns:a16="http://schemas.microsoft.com/office/drawing/2014/main" id="{C2BD0C6A-85A1-4981-AC51-D88F9355EA6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79" name="Text Box 110">
          <a:extLst>
            <a:ext uri="{FF2B5EF4-FFF2-40B4-BE49-F238E27FC236}">
              <a16:creationId xmlns:a16="http://schemas.microsoft.com/office/drawing/2014/main" id="{BF27BEB6-55E3-4FAD-9081-CC19765D6BD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80" name="Text Box 111">
          <a:extLst>
            <a:ext uri="{FF2B5EF4-FFF2-40B4-BE49-F238E27FC236}">
              <a16:creationId xmlns:a16="http://schemas.microsoft.com/office/drawing/2014/main" id="{576F8C96-AB1E-4534-AA07-51783157619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81" name="Text Box 112">
          <a:extLst>
            <a:ext uri="{FF2B5EF4-FFF2-40B4-BE49-F238E27FC236}">
              <a16:creationId xmlns:a16="http://schemas.microsoft.com/office/drawing/2014/main" id="{C0A34C02-8483-4089-9EFB-4A368E05EBB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82" name="Text Box 113">
          <a:extLst>
            <a:ext uri="{FF2B5EF4-FFF2-40B4-BE49-F238E27FC236}">
              <a16:creationId xmlns:a16="http://schemas.microsoft.com/office/drawing/2014/main" id="{4CEAA7BD-FAB4-4DAD-A4FE-0E730B30A80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83" name="Text Box 114">
          <a:extLst>
            <a:ext uri="{FF2B5EF4-FFF2-40B4-BE49-F238E27FC236}">
              <a16:creationId xmlns:a16="http://schemas.microsoft.com/office/drawing/2014/main" id="{95889982-2045-4617-AAA8-93A98E3F503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84" name="Text Box 115">
          <a:extLst>
            <a:ext uri="{FF2B5EF4-FFF2-40B4-BE49-F238E27FC236}">
              <a16:creationId xmlns:a16="http://schemas.microsoft.com/office/drawing/2014/main" id="{40F02446-3460-453B-B1F2-165136A6942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85" name="Text Box 116">
          <a:extLst>
            <a:ext uri="{FF2B5EF4-FFF2-40B4-BE49-F238E27FC236}">
              <a16:creationId xmlns:a16="http://schemas.microsoft.com/office/drawing/2014/main" id="{73EDC06B-9BEE-4A06-AF85-B3BCD7C7AA1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86" name="Text Box 117">
          <a:extLst>
            <a:ext uri="{FF2B5EF4-FFF2-40B4-BE49-F238E27FC236}">
              <a16:creationId xmlns:a16="http://schemas.microsoft.com/office/drawing/2014/main" id="{0423C2AE-CD1D-4AD0-A79A-C4AF1ADAA7B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87" name="Text Box 118">
          <a:extLst>
            <a:ext uri="{FF2B5EF4-FFF2-40B4-BE49-F238E27FC236}">
              <a16:creationId xmlns:a16="http://schemas.microsoft.com/office/drawing/2014/main" id="{8CE5D169-290A-4B96-9C46-AAA67F5E003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88" name="Text Box 119">
          <a:extLst>
            <a:ext uri="{FF2B5EF4-FFF2-40B4-BE49-F238E27FC236}">
              <a16:creationId xmlns:a16="http://schemas.microsoft.com/office/drawing/2014/main" id="{AB2935F6-6752-48C4-B6CE-ABC61F26CC0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89" name="Text Box 120">
          <a:extLst>
            <a:ext uri="{FF2B5EF4-FFF2-40B4-BE49-F238E27FC236}">
              <a16:creationId xmlns:a16="http://schemas.microsoft.com/office/drawing/2014/main" id="{B450DC5B-628B-4F2F-8891-AF3D72230C0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19050</xdr:rowOff>
    </xdr:to>
    <xdr:sp macro="" textlink="">
      <xdr:nvSpPr>
        <xdr:cNvPr id="42468690" name="Text Box 121">
          <a:extLst>
            <a:ext uri="{FF2B5EF4-FFF2-40B4-BE49-F238E27FC236}">
              <a16:creationId xmlns:a16="http://schemas.microsoft.com/office/drawing/2014/main" id="{2E5427A9-9BBD-44C0-803B-7C0DFDD5A6E7}"/>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91" name="Text Box 122">
          <a:extLst>
            <a:ext uri="{FF2B5EF4-FFF2-40B4-BE49-F238E27FC236}">
              <a16:creationId xmlns:a16="http://schemas.microsoft.com/office/drawing/2014/main" id="{B85C5B2F-B8B6-4D14-B2E6-82505D581A2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92" name="Text Box 123">
          <a:extLst>
            <a:ext uri="{FF2B5EF4-FFF2-40B4-BE49-F238E27FC236}">
              <a16:creationId xmlns:a16="http://schemas.microsoft.com/office/drawing/2014/main" id="{96C4F8AF-1DDD-4CD8-ABB0-2E05E5F0416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93" name="Text Box 124">
          <a:extLst>
            <a:ext uri="{FF2B5EF4-FFF2-40B4-BE49-F238E27FC236}">
              <a16:creationId xmlns:a16="http://schemas.microsoft.com/office/drawing/2014/main" id="{2088755E-DFE4-467D-A823-1990898DDE7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94" name="Text Box 125">
          <a:extLst>
            <a:ext uri="{FF2B5EF4-FFF2-40B4-BE49-F238E27FC236}">
              <a16:creationId xmlns:a16="http://schemas.microsoft.com/office/drawing/2014/main" id="{2F7A0CC3-169B-4436-84CB-8278E60CF0C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95" name="Text Box 126">
          <a:extLst>
            <a:ext uri="{FF2B5EF4-FFF2-40B4-BE49-F238E27FC236}">
              <a16:creationId xmlns:a16="http://schemas.microsoft.com/office/drawing/2014/main" id="{8D7828C7-1ED1-499C-8859-AD115814644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96" name="Text Box 127">
          <a:extLst>
            <a:ext uri="{FF2B5EF4-FFF2-40B4-BE49-F238E27FC236}">
              <a16:creationId xmlns:a16="http://schemas.microsoft.com/office/drawing/2014/main" id="{DC9E5D3D-3B83-47B5-8472-A4780D9DD8E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97" name="Text Box 128">
          <a:extLst>
            <a:ext uri="{FF2B5EF4-FFF2-40B4-BE49-F238E27FC236}">
              <a16:creationId xmlns:a16="http://schemas.microsoft.com/office/drawing/2014/main" id="{4E1569ED-93B1-43B2-906A-BBAA018226B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98" name="Text Box 129">
          <a:extLst>
            <a:ext uri="{FF2B5EF4-FFF2-40B4-BE49-F238E27FC236}">
              <a16:creationId xmlns:a16="http://schemas.microsoft.com/office/drawing/2014/main" id="{CEF78D28-774F-4852-8E3C-308F116E3CE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699" name="Text Box 130">
          <a:extLst>
            <a:ext uri="{FF2B5EF4-FFF2-40B4-BE49-F238E27FC236}">
              <a16:creationId xmlns:a16="http://schemas.microsoft.com/office/drawing/2014/main" id="{CEB66D2D-6809-408E-9B99-1089034504D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00" name="Text Box 131">
          <a:extLst>
            <a:ext uri="{FF2B5EF4-FFF2-40B4-BE49-F238E27FC236}">
              <a16:creationId xmlns:a16="http://schemas.microsoft.com/office/drawing/2014/main" id="{D66820F1-9CF4-402D-864F-24C5D0851CD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01" name="Text Box 132">
          <a:extLst>
            <a:ext uri="{FF2B5EF4-FFF2-40B4-BE49-F238E27FC236}">
              <a16:creationId xmlns:a16="http://schemas.microsoft.com/office/drawing/2014/main" id="{1B5F1392-012A-4120-8E41-EE1BD8B7AEF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02" name="Text Box 133">
          <a:extLst>
            <a:ext uri="{FF2B5EF4-FFF2-40B4-BE49-F238E27FC236}">
              <a16:creationId xmlns:a16="http://schemas.microsoft.com/office/drawing/2014/main" id="{8B999565-FD16-4225-A0E1-16C3B157187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03" name="Text Box 134">
          <a:extLst>
            <a:ext uri="{FF2B5EF4-FFF2-40B4-BE49-F238E27FC236}">
              <a16:creationId xmlns:a16="http://schemas.microsoft.com/office/drawing/2014/main" id="{0351D97C-0F25-4A72-BFBE-35FF124B0CD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04" name="Text Box 135">
          <a:extLst>
            <a:ext uri="{FF2B5EF4-FFF2-40B4-BE49-F238E27FC236}">
              <a16:creationId xmlns:a16="http://schemas.microsoft.com/office/drawing/2014/main" id="{A5E9848B-8409-437E-8EC7-1E420C5FFE5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05" name="Text Box 136">
          <a:extLst>
            <a:ext uri="{FF2B5EF4-FFF2-40B4-BE49-F238E27FC236}">
              <a16:creationId xmlns:a16="http://schemas.microsoft.com/office/drawing/2014/main" id="{DF2E8585-2188-4DDA-88FD-3C4B0964967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06" name="Text Box 137">
          <a:extLst>
            <a:ext uri="{FF2B5EF4-FFF2-40B4-BE49-F238E27FC236}">
              <a16:creationId xmlns:a16="http://schemas.microsoft.com/office/drawing/2014/main" id="{1B5FF1FE-A500-4DAB-87FD-1A74FC02274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07" name="Text Box 138">
          <a:extLst>
            <a:ext uri="{FF2B5EF4-FFF2-40B4-BE49-F238E27FC236}">
              <a16:creationId xmlns:a16="http://schemas.microsoft.com/office/drawing/2014/main" id="{A4ED0946-7E12-431D-B622-C0A48464121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08" name="Text Box 139">
          <a:extLst>
            <a:ext uri="{FF2B5EF4-FFF2-40B4-BE49-F238E27FC236}">
              <a16:creationId xmlns:a16="http://schemas.microsoft.com/office/drawing/2014/main" id="{52B8005E-DB47-4B5D-BFBD-BEF44481248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09" name="Text Box 140">
          <a:extLst>
            <a:ext uri="{FF2B5EF4-FFF2-40B4-BE49-F238E27FC236}">
              <a16:creationId xmlns:a16="http://schemas.microsoft.com/office/drawing/2014/main" id="{20ED22AF-3690-41A3-8607-94D3DC18BEB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10" name="Text Box 141">
          <a:extLst>
            <a:ext uri="{FF2B5EF4-FFF2-40B4-BE49-F238E27FC236}">
              <a16:creationId xmlns:a16="http://schemas.microsoft.com/office/drawing/2014/main" id="{C65225D5-C53B-4FC1-B7D4-A70143AA731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11" name="Text Box 142">
          <a:extLst>
            <a:ext uri="{FF2B5EF4-FFF2-40B4-BE49-F238E27FC236}">
              <a16:creationId xmlns:a16="http://schemas.microsoft.com/office/drawing/2014/main" id="{E09A2919-E995-4190-8297-EC29E2F69BF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12" name="Text Box 143">
          <a:extLst>
            <a:ext uri="{FF2B5EF4-FFF2-40B4-BE49-F238E27FC236}">
              <a16:creationId xmlns:a16="http://schemas.microsoft.com/office/drawing/2014/main" id="{E87455DF-34DD-459F-8623-B9C9F6B21BF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287</xdr:row>
      <xdr:rowOff>0</xdr:rowOff>
    </xdr:from>
    <xdr:to>
      <xdr:col>0</xdr:col>
      <xdr:colOff>76200</xdr:colOff>
      <xdr:row>287</xdr:row>
      <xdr:rowOff>19050</xdr:rowOff>
    </xdr:to>
    <xdr:sp macro="" textlink="">
      <xdr:nvSpPr>
        <xdr:cNvPr id="42468713" name="Text Box 144">
          <a:extLst>
            <a:ext uri="{FF2B5EF4-FFF2-40B4-BE49-F238E27FC236}">
              <a16:creationId xmlns:a16="http://schemas.microsoft.com/office/drawing/2014/main" id="{2D18A86F-46DA-4568-A588-7BA7400E8B7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287</xdr:row>
      <xdr:rowOff>0</xdr:rowOff>
    </xdr:from>
    <xdr:to>
      <xdr:col>0</xdr:col>
      <xdr:colOff>95250</xdr:colOff>
      <xdr:row>287</xdr:row>
      <xdr:rowOff>19050</xdr:rowOff>
    </xdr:to>
    <xdr:sp macro="" textlink="">
      <xdr:nvSpPr>
        <xdr:cNvPr id="42468714" name="Text Box 145">
          <a:extLst>
            <a:ext uri="{FF2B5EF4-FFF2-40B4-BE49-F238E27FC236}">
              <a16:creationId xmlns:a16="http://schemas.microsoft.com/office/drawing/2014/main" id="{4E179703-57AE-44F1-ABDB-91E945B8D981}"/>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66674</xdr:colOff>
      <xdr:row>275</xdr:row>
      <xdr:rowOff>81445</xdr:rowOff>
    </xdr:from>
    <xdr:to>
      <xdr:col>3</xdr:col>
      <xdr:colOff>1485899</xdr:colOff>
      <xdr:row>281</xdr:row>
      <xdr:rowOff>142874</xdr:rowOff>
    </xdr:to>
    <xdr:pic>
      <xdr:nvPicPr>
        <xdr:cNvPr id="42468715" name="Imagen 1" descr="Interfaz de usuario gráfica&#10;&#10;Descripción generada automáticamente">
          <a:extLst>
            <a:ext uri="{FF2B5EF4-FFF2-40B4-BE49-F238E27FC236}">
              <a16:creationId xmlns:a16="http://schemas.microsoft.com/office/drawing/2014/main" id="{F5CC37B1-418E-4C0F-875F-28B1A70112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181349" y="119591620"/>
          <a:ext cx="1419225" cy="1032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D6CC-5855-4C9D-AC16-2F1697D0688C}">
  <dimension ref="A1:H303"/>
  <sheetViews>
    <sheetView tabSelected="1" zoomScaleNormal="100" workbookViewId="0">
      <selection activeCell="Z8" sqref="Z8"/>
    </sheetView>
  </sheetViews>
  <sheetFormatPr baseColWidth="10" defaultRowHeight="12.75" x14ac:dyDescent="0.2"/>
  <cols>
    <col min="1" max="1" width="9.28515625" customWidth="1"/>
    <col min="2" max="2" width="12" bestFit="1" customWidth="1"/>
    <col min="3" max="3" width="25.42578125" customWidth="1"/>
    <col min="4" max="4" width="46.42578125" customWidth="1"/>
    <col min="5" max="5" width="22.85546875" customWidth="1"/>
    <col min="6" max="6" width="15.85546875" customWidth="1"/>
  </cols>
  <sheetData>
    <row r="1" spans="1:6" ht="13.5" thickBot="1" x14ac:dyDescent="0.25"/>
    <row r="2" spans="1:6" x14ac:dyDescent="0.2">
      <c r="A2" s="86"/>
      <c r="B2" s="87"/>
      <c r="C2" s="87"/>
      <c r="D2" s="87"/>
      <c r="E2" s="87"/>
      <c r="F2" s="88"/>
    </row>
    <row r="3" spans="1:6" x14ac:dyDescent="0.2">
      <c r="A3" s="51"/>
      <c r="B3" s="52"/>
      <c r="C3" s="52"/>
      <c r="D3" s="52"/>
      <c r="E3" s="52"/>
      <c r="F3" s="53"/>
    </row>
    <row r="4" spans="1:6" x14ac:dyDescent="0.2">
      <c r="A4" s="51"/>
      <c r="B4" s="52"/>
      <c r="C4" s="52"/>
      <c r="D4" s="52"/>
      <c r="E4" s="52"/>
      <c r="F4" s="53"/>
    </row>
    <row r="5" spans="1:6" x14ac:dyDescent="0.2">
      <c r="A5" s="51"/>
      <c r="B5" s="52"/>
      <c r="C5" s="52"/>
      <c r="D5" s="52"/>
      <c r="E5" s="52"/>
      <c r="F5" s="53"/>
    </row>
    <row r="6" spans="1:6" x14ac:dyDescent="0.2">
      <c r="A6" s="54"/>
      <c r="B6" s="55"/>
      <c r="C6" s="55"/>
      <c r="D6" s="55"/>
      <c r="E6" s="55"/>
      <c r="F6" s="56"/>
    </row>
    <row r="7" spans="1:6" x14ac:dyDescent="0.2">
      <c r="A7" s="51"/>
      <c r="B7" s="52"/>
      <c r="C7" s="52"/>
      <c r="D7" s="52"/>
      <c r="E7" s="52"/>
      <c r="F7" s="53"/>
    </row>
    <row r="8" spans="1:6" x14ac:dyDescent="0.2">
      <c r="A8" s="54"/>
      <c r="B8" s="55"/>
      <c r="C8" s="55"/>
      <c r="D8" s="55"/>
      <c r="E8" s="55"/>
      <c r="F8" s="56"/>
    </row>
    <row r="9" spans="1:6" x14ac:dyDescent="0.2">
      <c r="A9" s="57" t="s">
        <v>7</v>
      </c>
      <c r="B9" s="58"/>
      <c r="C9" s="58"/>
      <c r="D9" s="58"/>
      <c r="E9" s="58"/>
      <c r="F9" s="59"/>
    </row>
    <row r="10" spans="1:6" ht="12.75" customHeight="1" x14ac:dyDescent="0.2">
      <c r="A10" s="60" t="s">
        <v>28</v>
      </c>
      <c r="B10" s="43"/>
      <c r="C10" s="43"/>
      <c r="D10" s="43"/>
      <c r="E10" s="43"/>
      <c r="F10" s="61"/>
    </row>
    <row r="11" spans="1:6" x14ac:dyDescent="0.2">
      <c r="A11" s="62" t="s">
        <v>8</v>
      </c>
      <c r="B11" s="40"/>
      <c r="C11" s="40"/>
      <c r="D11" s="40"/>
      <c r="E11" s="40"/>
      <c r="F11" s="63"/>
    </row>
    <row r="12" spans="1:6" ht="18.75" customHeight="1" x14ac:dyDescent="0.2">
      <c r="A12" s="64" t="s">
        <v>6</v>
      </c>
      <c r="B12" s="6" t="s">
        <v>0</v>
      </c>
      <c r="C12" s="6" t="s">
        <v>1</v>
      </c>
      <c r="D12" s="6" t="s">
        <v>2</v>
      </c>
      <c r="E12" s="6" t="s">
        <v>3</v>
      </c>
      <c r="F12" s="65" t="s">
        <v>4</v>
      </c>
    </row>
    <row r="13" spans="1:6" ht="40.5" customHeight="1" x14ac:dyDescent="0.2">
      <c r="A13" s="66">
        <v>1823</v>
      </c>
      <c r="B13" s="1">
        <v>45474</v>
      </c>
      <c r="C13" s="11" t="s">
        <v>33</v>
      </c>
      <c r="D13" s="2" t="s">
        <v>130</v>
      </c>
      <c r="E13" s="2" t="s">
        <v>29</v>
      </c>
      <c r="F13" s="67">
        <v>697667.21</v>
      </c>
    </row>
    <row r="14" spans="1:6" ht="48.75" customHeight="1" x14ac:dyDescent="0.2">
      <c r="A14" s="66">
        <v>1829</v>
      </c>
      <c r="B14" s="1">
        <v>45474</v>
      </c>
      <c r="C14" s="11" t="s">
        <v>31</v>
      </c>
      <c r="D14" s="15" t="s">
        <v>30</v>
      </c>
      <c r="E14" s="2" t="s">
        <v>32</v>
      </c>
      <c r="F14" s="68">
        <v>28835</v>
      </c>
    </row>
    <row r="15" spans="1:6" ht="71.25" customHeight="1" x14ac:dyDescent="0.2">
      <c r="A15" s="66">
        <v>1835</v>
      </c>
      <c r="B15" s="1">
        <v>45474</v>
      </c>
      <c r="C15" s="18" t="s">
        <v>35</v>
      </c>
      <c r="D15" s="11" t="s">
        <v>210</v>
      </c>
      <c r="E15" s="28" t="s">
        <v>209</v>
      </c>
      <c r="F15" s="69">
        <v>138060</v>
      </c>
    </row>
    <row r="16" spans="1:6" ht="60.75" customHeight="1" x14ac:dyDescent="0.2">
      <c r="A16" s="66">
        <v>1837</v>
      </c>
      <c r="B16" s="1">
        <v>45474</v>
      </c>
      <c r="C16" s="11" t="s">
        <v>35</v>
      </c>
      <c r="D16" s="15" t="s">
        <v>37</v>
      </c>
      <c r="E16" s="2" t="s">
        <v>38</v>
      </c>
      <c r="F16" s="68">
        <v>233640</v>
      </c>
    </row>
    <row r="17" spans="1:6" ht="60.75" customHeight="1" x14ac:dyDescent="0.2">
      <c r="A17" s="66">
        <v>1839</v>
      </c>
      <c r="B17" s="1">
        <v>45474</v>
      </c>
      <c r="C17" s="29" t="s">
        <v>39</v>
      </c>
      <c r="D17" s="20" t="s">
        <v>40</v>
      </c>
      <c r="E17" s="2" t="s">
        <v>41</v>
      </c>
      <c r="F17" s="70">
        <v>16739144</v>
      </c>
    </row>
    <row r="18" spans="1:6" ht="72" customHeight="1" x14ac:dyDescent="0.2">
      <c r="A18" s="66">
        <v>1843</v>
      </c>
      <c r="B18" s="1">
        <v>45474</v>
      </c>
      <c r="C18" s="19" t="s">
        <v>42</v>
      </c>
      <c r="D18" s="20" t="s">
        <v>43</v>
      </c>
      <c r="E18" s="2" t="s">
        <v>44</v>
      </c>
      <c r="F18" s="71">
        <v>75109360</v>
      </c>
    </row>
    <row r="19" spans="1:6" ht="70.5" customHeight="1" x14ac:dyDescent="0.2">
      <c r="A19" s="66">
        <v>1844</v>
      </c>
      <c r="B19" s="1">
        <v>45474</v>
      </c>
      <c r="C19" s="19" t="s">
        <v>45</v>
      </c>
      <c r="D19" s="20" t="s">
        <v>46</v>
      </c>
      <c r="E19" s="2" t="s">
        <v>179</v>
      </c>
      <c r="F19" s="71">
        <v>20305862.300000001</v>
      </c>
    </row>
    <row r="20" spans="1:6" ht="54" customHeight="1" x14ac:dyDescent="0.2">
      <c r="A20" s="66">
        <v>1846</v>
      </c>
      <c r="B20" s="1">
        <v>45474</v>
      </c>
      <c r="C20" s="19" t="s">
        <v>47</v>
      </c>
      <c r="D20" s="20" t="s">
        <v>48</v>
      </c>
      <c r="E20" s="2" t="s">
        <v>49</v>
      </c>
      <c r="F20" s="71">
        <v>27707430</v>
      </c>
    </row>
    <row r="21" spans="1:6" ht="52.5" customHeight="1" x14ac:dyDescent="0.2">
      <c r="A21" s="66">
        <v>1849</v>
      </c>
      <c r="B21" s="1">
        <v>45474</v>
      </c>
      <c r="C21" s="11" t="s">
        <v>50</v>
      </c>
      <c r="D21" s="15" t="s">
        <v>51</v>
      </c>
      <c r="E21" s="2" t="s">
        <v>52</v>
      </c>
      <c r="F21" s="68">
        <v>4673177.5999999996</v>
      </c>
    </row>
    <row r="22" spans="1:6" ht="74.25" customHeight="1" x14ac:dyDescent="0.2">
      <c r="A22" s="66">
        <v>1852</v>
      </c>
      <c r="B22" s="1">
        <v>45475</v>
      </c>
      <c r="C22" s="11" t="s">
        <v>53</v>
      </c>
      <c r="D22" s="15" t="s">
        <v>54</v>
      </c>
      <c r="E22" s="2" t="s">
        <v>55</v>
      </c>
      <c r="F22" s="68">
        <v>233900.14</v>
      </c>
    </row>
    <row r="23" spans="1:6" ht="66" customHeight="1" x14ac:dyDescent="0.2">
      <c r="A23" s="66">
        <v>1856</v>
      </c>
      <c r="B23" s="1">
        <v>45475</v>
      </c>
      <c r="C23" s="11" t="s">
        <v>56</v>
      </c>
      <c r="D23" s="15" t="s">
        <v>57</v>
      </c>
      <c r="E23" s="2" t="s">
        <v>58</v>
      </c>
      <c r="F23" s="68">
        <v>110094</v>
      </c>
    </row>
    <row r="24" spans="1:6" ht="51" customHeight="1" x14ac:dyDescent="0.2">
      <c r="A24" s="66">
        <v>1869</v>
      </c>
      <c r="B24" s="1">
        <v>45477</v>
      </c>
      <c r="C24" s="11" t="s">
        <v>59</v>
      </c>
      <c r="D24" s="15" t="s">
        <v>219</v>
      </c>
      <c r="E24" s="2" t="s">
        <v>60</v>
      </c>
      <c r="F24" s="68">
        <v>145035</v>
      </c>
    </row>
    <row r="25" spans="1:6" ht="66" customHeight="1" x14ac:dyDescent="0.2">
      <c r="A25" s="66">
        <v>1881</v>
      </c>
      <c r="B25" s="1">
        <v>45478</v>
      </c>
      <c r="C25" s="11" t="s">
        <v>64</v>
      </c>
      <c r="D25" s="2" t="s">
        <v>65</v>
      </c>
      <c r="E25" s="11" t="s">
        <v>66</v>
      </c>
      <c r="F25" s="69">
        <v>582920</v>
      </c>
    </row>
    <row r="26" spans="1:6" ht="69" customHeight="1" x14ac:dyDescent="0.2">
      <c r="A26" s="66">
        <v>1884</v>
      </c>
      <c r="B26" s="1">
        <v>45478</v>
      </c>
      <c r="C26" s="18" t="s">
        <v>67</v>
      </c>
      <c r="D26" s="2" t="s">
        <v>68</v>
      </c>
      <c r="E26" s="11" t="s">
        <v>69</v>
      </c>
      <c r="F26" s="69">
        <v>1557938.35</v>
      </c>
    </row>
    <row r="27" spans="1:6" ht="49.5" customHeight="1" x14ac:dyDescent="0.2">
      <c r="A27" s="66">
        <v>1888</v>
      </c>
      <c r="B27" s="1">
        <v>45478</v>
      </c>
      <c r="C27" s="18" t="s">
        <v>70</v>
      </c>
      <c r="D27" s="2" t="s">
        <v>71</v>
      </c>
      <c r="E27" s="11" t="s">
        <v>72</v>
      </c>
      <c r="F27" s="68">
        <v>71390</v>
      </c>
    </row>
    <row r="28" spans="1:6" ht="61.5" customHeight="1" x14ac:dyDescent="0.2">
      <c r="A28" s="66">
        <v>1890</v>
      </c>
      <c r="B28" s="1">
        <v>45478</v>
      </c>
      <c r="C28" s="11" t="s">
        <v>73</v>
      </c>
      <c r="D28" s="2" t="s">
        <v>74</v>
      </c>
      <c r="E28" s="11" t="s">
        <v>208</v>
      </c>
      <c r="F28" s="72">
        <v>46846</v>
      </c>
    </row>
    <row r="29" spans="1:6" ht="74.25" customHeight="1" x14ac:dyDescent="0.2">
      <c r="A29" s="66">
        <v>1906</v>
      </c>
      <c r="B29" s="1">
        <v>45481</v>
      </c>
      <c r="C29" s="11" t="s">
        <v>76</v>
      </c>
      <c r="D29" s="2" t="s">
        <v>77</v>
      </c>
      <c r="E29" s="19" t="s">
        <v>78</v>
      </c>
      <c r="F29" s="68">
        <v>1485158.3999999999</v>
      </c>
    </row>
    <row r="30" spans="1:6" ht="60.75" customHeight="1" x14ac:dyDescent="0.2">
      <c r="A30" s="66">
        <v>1930</v>
      </c>
      <c r="B30" s="1">
        <v>45482</v>
      </c>
      <c r="C30" s="29" t="s">
        <v>79</v>
      </c>
      <c r="D30" s="2" t="s">
        <v>80</v>
      </c>
      <c r="E30" s="19" t="s">
        <v>81</v>
      </c>
      <c r="F30" s="72">
        <v>6513600</v>
      </c>
    </row>
    <row r="31" spans="1:6" ht="69.75" customHeight="1" x14ac:dyDescent="0.2">
      <c r="A31" s="66">
        <v>1935</v>
      </c>
      <c r="B31" s="1">
        <v>45482</v>
      </c>
      <c r="C31" s="11" t="s">
        <v>206</v>
      </c>
      <c r="D31" s="2" t="s">
        <v>82</v>
      </c>
      <c r="E31" s="2" t="s">
        <v>207</v>
      </c>
      <c r="F31" s="69">
        <v>28274.400000000001</v>
      </c>
    </row>
    <row r="32" spans="1:6" ht="37.5" customHeight="1" x14ac:dyDescent="0.2">
      <c r="A32" s="66">
        <v>1937</v>
      </c>
      <c r="B32" s="1">
        <v>45482</v>
      </c>
      <c r="C32" s="11" t="s">
        <v>84</v>
      </c>
      <c r="D32" s="2" t="s">
        <v>87</v>
      </c>
      <c r="E32" s="2" t="s">
        <v>83</v>
      </c>
      <c r="F32" s="69">
        <v>30800</v>
      </c>
    </row>
    <row r="33" spans="1:6" ht="39" customHeight="1" x14ac:dyDescent="0.2">
      <c r="A33" s="66">
        <v>1939</v>
      </c>
      <c r="B33" s="1">
        <v>45482</v>
      </c>
      <c r="C33" s="11" t="s">
        <v>85</v>
      </c>
      <c r="D33" s="2" t="s">
        <v>88</v>
      </c>
      <c r="E33" s="11" t="s">
        <v>86</v>
      </c>
      <c r="F33" s="69">
        <v>117000</v>
      </c>
    </row>
    <row r="34" spans="1:6" ht="38.25" customHeight="1" x14ac:dyDescent="0.2">
      <c r="A34" s="66">
        <v>1942</v>
      </c>
      <c r="B34" s="1">
        <v>45482</v>
      </c>
      <c r="C34" s="11" t="s">
        <v>84</v>
      </c>
      <c r="D34" s="2" t="s">
        <v>90</v>
      </c>
      <c r="E34" s="2" t="s">
        <v>83</v>
      </c>
      <c r="F34" s="69">
        <v>9300</v>
      </c>
    </row>
    <row r="35" spans="1:6" ht="37.5" customHeight="1" x14ac:dyDescent="0.2">
      <c r="A35" s="66">
        <v>1944</v>
      </c>
      <c r="B35" s="1">
        <v>45482</v>
      </c>
      <c r="C35" s="11" t="s">
        <v>84</v>
      </c>
      <c r="D35" s="2" t="s">
        <v>127</v>
      </c>
      <c r="E35" s="2" t="s">
        <v>83</v>
      </c>
      <c r="F35" s="69">
        <v>1200</v>
      </c>
    </row>
    <row r="36" spans="1:6" ht="39.75" customHeight="1" x14ac:dyDescent="0.2">
      <c r="A36" s="66">
        <v>1947</v>
      </c>
      <c r="B36" s="1">
        <v>45482</v>
      </c>
      <c r="C36" s="11" t="s">
        <v>84</v>
      </c>
      <c r="D36" s="2" t="s">
        <v>128</v>
      </c>
      <c r="E36" s="2" t="s">
        <v>83</v>
      </c>
      <c r="F36" s="69">
        <v>2750</v>
      </c>
    </row>
    <row r="37" spans="1:6" ht="41.25" customHeight="1" x14ac:dyDescent="0.2">
      <c r="A37" s="66">
        <v>1955</v>
      </c>
      <c r="B37" s="1">
        <v>45482</v>
      </c>
      <c r="C37" s="11" t="s">
        <v>91</v>
      </c>
      <c r="D37" s="20" t="s">
        <v>92</v>
      </c>
      <c r="E37" s="2" t="s">
        <v>93</v>
      </c>
      <c r="F37" s="71">
        <v>383500</v>
      </c>
    </row>
    <row r="38" spans="1:6" ht="59.25" customHeight="1" x14ac:dyDescent="0.2">
      <c r="A38" s="66">
        <v>1957</v>
      </c>
      <c r="B38" s="1">
        <v>45482</v>
      </c>
      <c r="C38" s="11" t="s">
        <v>94</v>
      </c>
      <c r="D38" s="20" t="s">
        <v>95</v>
      </c>
      <c r="E38" s="2" t="s">
        <v>205</v>
      </c>
      <c r="F38" s="71">
        <v>206500</v>
      </c>
    </row>
    <row r="39" spans="1:6" ht="73.5" customHeight="1" x14ac:dyDescent="0.2">
      <c r="A39" s="66">
        <v>1960</v>
      </c>
      <c r="B39" s="1">
        <v>45483</v>
      </c>
      <c r="C39" s="11" t="s">
        <v>96</v>
      </c>
      <c r="D39" s="2" t="s">
        <v>97</v>
      </c>
      <c r="E39" s="11" t="s">
        <v>208</v>
      </c>
      <c r="F39" s="69">
        <v>56463</v>
      </c>
    </row>
    <row r="40" spans="1:6" ht="51" customHeight="1" x14ac:dyDescent="0.2">
      <c r="A40" s="66">
        <v>1965</v>
      </c>
      <c r="B40" s="1">
        <v>45483</v>
      </c>
      <c r="C40" s="18" t="s">
        <v>99</v>
      </c>
      <c r="D40" s="2" t="s">
        <v>100</v>
      </c>
      <c r="E40" s="2" t="s">
        <v>101</v>
      </c>
      <c r="F40" s="69">
        <v>217851.6</v>
      </c>
    </row>
    <row r="41" spans="1:6" ht="52.5" customHeight="1" x14ac:dyDescent="0.2">
      <c r="A41" s="66">
        <v>1968</v>
      </c>
      <c r="B41" s="1">
        <v>45484</v>
      </c>
      <c r="C41" s="11" t="s">
        <v>26</v>
      </c>
      <c r="D41" s="2" t="s">
        <v>102</v>
      </c>
      <c r="E41" s="2" t="s">
        <v>103</v>
      </c>
      <c r="F41" s="69">
        <v>1709820</v>
      </c>
    </row>
    <row r="42" spans="1:6" ht="63" customHeight="1" x14ac:dyDescent="0.2">
      <c r="A42" s="66">
        <v>1985</v>
      </c>
      <c r="B42" s="1">
        <v>45484</v>
      </c>
      <c r="C42" s="11" t="s">
        <v>104</v>
      </c>
      <c r="D42" s="2" t="s">
        <v>105</v>
      </c>
      <c r="E42" s="2" t="s">
        <v>106</v>
      </c>
      <c r="F42" s="69">
        <v>3999389.81</v>
      </c>
    </row>
    <row r="43" spans="1:6" ht="30.75" customHeight="1" x14ac:dyDescent="0.2">
      <c r="A43" s="66">
        <v>2001</v>
      </c>
      <c r="B43" s="1">
        <v>45485</v>
      </c>
      <c r="C43" s="27" t="s">
        <v>112</v>
      </c>
      <c r="D43" s="2" t="s">
        <v>107</v>
      </c>
      <c r="E43" s="2" t="s">
        <v>113</v>
      </c>
      <c r="F43" s="69">
        <v>16133.33</v>
      </c>
    </row>
    <row r="44" spans="1:6" ht="39.75" customHeight="1" x14ac:dyDescent="0.2">
      <c r="A44" s="66">
        <v>2017</v>
      </c>
      <c r="B44" s="1">
        <v>45488</v>
      </c>
      <c r="C44" s="27" t="s">
        <v>109</v>
      </c>
      <c r="D44" s="2" t="s">
        <v>129</v>
      </c>
      <c r="E44" s="2" t="s">
        <v>108</v>
      </c>
      <c r="F44" s="69">
        <v>1400000</v>
      </c>
    </row>
    <row r="45" spans="1:6" ht="43.5" customHeight="1" x14ac:dyDescent="0.2">
      <c r="A45" s="66">
        <v>2020</v>
      </c>
      <c r="B45" s="1">
        <v>45489</v>
      </c>
      <c r="C45" s="27" t="s">
        <v>110</v>
      </c>
      <c r="D45" s="2" t="s">
        <v>118</v>
      </c>
      <c r="E45" s="2" t="s">
        <v>111</v>
      </c>
      <c r="F45" s="69">
        <v>70535.960000000006</v>
      </c>
    </row>
    <row r="46" spans="1:6" ht="51" customHeight="1" x14ac:dyDescent="0.2">
      <c r="A46" s="66">
        <v>2037</v>
      </c>
      <c r="B46" s="1">
        <v>45489</v>
      </c>
      <c r="C46" s="27" t="s">
        <v>115</v>
      </c>
      <c r="D46" s="2" t="s">
        <v>119</v>
      </c>
      <c r="E46" s="2" t="s">
        <v>114</v>
      </c>
      <c r="F46" s="69">
        <v>8656557.8499999996</v>
      </c>
    </row>
    <row r="47" spans="1:6" ht="58.5" customHeight="1" x14ac:dyDescent="0.2">
      <c r="A47" s="66">
        <v>2042</v>
      </c>
      <c r="B47" s="1">
        <v>45490</v>
      </c>
      <c r="C47" s="30" t="s">
        <v>116</v>
      </c>
      <c r="D47" s="2" t="s">
        <v>117</v>
      </c>
      <c r="E47" s="2" t="s">
        <v>121</v>
      </c>
      <c r="F47" s="69">
        <v>7671261.1200000001</v>
      </c>
    </row>
    <row r="48" spans="1:6" ht="65.25" customHeight="1" x14ac:dyDescent="0.2">
      <c r="A48" s="66">
        <v>2055</v>
      </c>
      <c r="B48" s="1">
        <v>45490</v>
      </c>
      <c r="C48" s="11" t="s">
        <v>31</v>
      </c>
      <c r="D48" s="2" t="s">
        <v>120</v>
      </c>
      <c r="E48" s="2" t="s">
        <v>215</v>
      </c>
      <c r="F48" s="69">
        <v>12906907.970000001</v>
      </c>
    </row>
    <row r="49" spans="1:6" ht="48.75" customHeight="1" x14ac:dyDescent="0.2">
      <c r="A49" s="66">
        <v>2058</v>
      </c>
      <c r="B49" s="1">
        <v>45490</v>
      </c>
      <c r="C49" s="18" t="s">
        <v>99</v>
      </c>
      <c r="D49" s="2" t="s">
        <v>131</v>
      </c>
      <c r="E49" s="2" t="s">
        <v>27</v>
      </c>
      <c r="F49" s="69">
        <v>1547000</v>
      </c>
    </row>
    <row r="50" spans="1:6" ht="57.75" customHeight="1" x14ac:dyDescent="0.2">
      <c r="A50" s="66">
        <v>2061</v>
      </c>
      <c r="B50" s="1">
        <v>45490</v>
      </c>
      <c r="C50" s="11" t="s">
        <v>89</v>
      </c>
      <c r="D50" s="2" t="s">
        <v>132</v>
      </c>
      <c r="E50" s="2" t="s">
        <v>83</v>
      </c>
      <c r="F50" s="69">
        <v>3800</v>
      </c>
    </row>
    <row r="51" spans="1:6" ht="59.25" customHeight="1" x14ac:dyDescent="0.2">
      <c r="A51" s="66">
        <v>2063</v>
      </c>
      <c r="B51" s="1">
        <v>45490</v>
      </c>
      <c r="C51" s="11" t="s">
        <v>89</v>
      </c>
      <c r="D51" s="2" t="s">
        <v>133</v>
      </c>
      <c r="E51" s="2" t="s">
        <v>83</v>
      </c>
      <c r="F51" s="69">
        <v>5600</v>
      </c>
    </row>
    <row r="52" spans="1:6" ht="70.5" customHeight="1" x14ac:dyDescent="0.2">
      <c r="A52" s="66">
        <v>2065</v>
      </c>
      <c r="B52" s="1">
        <v>45490</v>
      </c>
      <c r="C52" s="11" t="s">
        <v>89</v>
      </c>
      <c r="D52" s="2" t="s">
        <v>134</v>
      </c>
      <c r="E52" s="2" t="s">
        <v>83</v>
      </c>
      <c r="F52" s="69">
        <v>408300</v>
      </c>
    </row>
    <row r="53" spans="1:6" ht="42" customHeight="1" x14ac:dyDescent="0.2">
      <c r="A53" s="66">
        <v>2067</v>
      </c>
      <c r="B53" s="1">
        <v>45490</v>
      </c>
      <c r="C53" s="18" t="s">
        <v>99</v>
      </c>
      <c r="D53" s="2" t="s">
        <v>136</v>
      </c>
      <c r="E53" s="2" t="s">
        <v>135</v>
      </c>
      <c r="F53" s="69">
        <v>828360</v>
      </c>
    </row>
    <row r="54" spans="1:6" ht="67.5" customHeight="1" x14ac:dyDescent="0.2">
      <c r="A54" s="66">
        <v>2072</v>
      </c>
      <c r="B54" s="1">
        <v>45491</v>
      </c>
      <c r="C54" s="11" t="s">
        <v>148</v>
      </c>
      <c r="D54" s="2" t="s">
        <v>152</v>
      </c>
      <c r="E54" s="2" t="s">
        <v>150</v>
      </c>
      <c r="F54" s="69">
        <v>626401.48</v>
      </c>
    </row>
    <row r="55" spans="1:6" ht="44.25" customHeight="1" x14ac:dyDescent="0.2">
      <c r="A55" s="66">
        <v>2081</v>
      </c>
      <c r="B55" s="1">
        <v>45491</v>
      </c>
      <c r="C55" s="18" t="s">
        <v>84</v>
      </c>
      <c r="D55" s="2" t="s">
        <v>153</v>
      </c>
      <c r="E55" s="2" t="s">
        <v>83</v>
      </c>
      <c r="F55" s="69">
        <v>13600</v>
      </c>
    </row>
    <row r="56" spans="1:6" ht="45" customHeight="1" x14ac:dyDescent="0.2">
      <c r="A56" s="66">
        <v>2082</v>
      </c>
      <c r="B56" s="1">
        <v>45491</v>
      </c>
      <c r="C56" s="11" t="s">
        <v>149</v>
      </c>
      <c r="D56" s="2" t="s">
        <v>154</v>
      </c>
      <c r="E56" s="2" t="s">
        <v>151</v>
      </c>
      <c r="F56" s="69">
        <v>378476.68</v>
      </c>
    </row>
    <row r="57" spans="1:6" ht="84" customHeight="1" x14ac:dyDescent="0.2">
      <c r="A57" s="66">
        <v>2086</v>
      </c>
      <c r="B57" s="1">
        <v>45491</v>
      </c>
      <c r="C57" s="18" t="s">
        <v>155</v>
      </c>
      <c r="D57" s="2" t="s">
        <v>157</v>
      </c>
      <c r="E57" s="2" t="s">
        <v>159</v>
      </c>
      <c r="F57" s="69">
        <v>14135456</v>
      </c>
    </row>
    <row r="58" spans="1:6" ht="50.25" customHeight="1" x14ac:dyDescent="0.2">
      <c r="A58" s="66">
        <v>2088</v>
      </c>
      <c r="B58" s="1">
        <v>45491</v>
      </c>
      <c r="C58" s="18" t="s">
        <v>156</v>
      </c>
      <c r="D58" s="2" t="s">
        <v>158</v>
      </c>
      <c r="E58" s="2" t="s">
        <v>160</v>
      </c>
      <c r="F58" s="69">
        <v>16963680</v>
      </c>
    </row>
    <row r="59" spans="1:6" ht="50.25" customHeight="1" x14ac:dyDescent="0.2">
      <c r="A59" s="66">
        <v>2096</v>
      </c>
      <c r="B59" s="1">
        <v>45491</v>
      </c>
      <c r="C59" s="18" t="s">
        <v>161</v>
      </c>
      <c r="D59" s="2" t="s">
        <v>164</v>
      </c>
      <c r="E59" s="2" t="s">
        <v>163</v>
      </c>
      <c r="F59" s="69">
        <v>1121000</v>
      </c>
    </row>
    <row r="60" spans="1:6" ht="39.75" customHeight="1" x14ac:dyDescent="0.2">
      <c r="A60" s="66">
        <v>2103</v>
      </c>
      <c r="B60" s="1">
        <v>45491</v>
      </c>
      <c r="C60" s="18" t="s">
        <v>162</v>
      </c>
      <c r="D60" s="2" t="s">
        <v>165</v>
      </c>
      <c r="E60" s="2" t="s">
        <v>163</v>
      </c>
      <c r="F60" s="69">
        <v>954620</v>
      </c>
    </row>
    <row r="61" spans="1:6" ht="42" customHeight="1" x14ac:dyDescent="0.2">
      <c r="A61" s="66">
        <v>2107</v>
      </c>
      <c r="B61" s="1">
        <v>45491</v>
      </c>
      <c r="C61" s="11" t="s">
        <v>196</v>
      </c>
      <c r="D61" s="2" t="s">
        <v>197</v>
      </c>
      <c r="E61" s="2" t="s">
        <v>25</v>
      </c>
      <c r="F61" s="69">
        <v>899986</v>
      </c>
    </row>
    <row r="62" spans="1:6" ht="63.75" customHeight="1" x14ac:dyDescent="0.2">
      <c r="A62" s="66">
        <v>2110</v>
      </c>
      <c r="B62" s="1">
        <v>45491</v>
      </c>
      <c r="C62" s="11" t="s">
        <v>198</v>
      </c>
      <c r="D62" s="2" t="s">
        <v>200</v>
      </c>
      <c r="E62" s="2" t="s">
        <v>199</v>
      </c>
      <c r="F62" s="69">
        <v>199420</v>
      </c>
    </row>
    <row r="63" spans="1:6" ht="51" customHeight="1" x14ac:dyDescent="0.2">
      <c r="A63" s="66">
        <v>2112</v>
      </c>
      <c r="B63" s="1">
        <v>45491</v>
      </c>
      <c r="C63" s="11" t="s">
        <v>204</v>
      </c>
      <c r="D63" s="2" t="s">
        <v>169</v>
      </c>
      <c r="E63" s="11" t="s">
        <v>166</v>
      </c>
      <c r="F63" s="69">
        <v>52819667.829999998</v>
      </c>
    </row>
    <row r="64" spans="1:6" ht="53.25" customHeight="1" x14ac:dyDescent="0.2">
      <c r="A64" s="66">
        <v>2113</v>
      </c>
      <c r="B64" s="1">
        <v>45491</v>
      </c>
      <c r="C64" s="11" t="s">
        <v>203</v>
      </c>
      <c r="D64" s="2" t="s">
        <v>168</v>
      </c>
      <c r="E64" s="11" t="s">
        <v>166</v>
      </c>
      <c r="F64" s="69">
        <v>11219000</v>
      </c>
    </row>
    <row r="65" spans="1:6" ht="63" customHeight="1" x14ac:dyDescent="0.2">
      <c r="A65" s="66">
        <v>2115</v>
      </c>
      <c r="B65" s="1">
        <v>45491</v>
      </c>
      <c r="C65" s="11" t="s">
        <v>204</v>
      </c>
      <c r="D65" s="2" t="s">
        <v>170</v>
      </c>
      <c r="E65" s="11" t="s">
        <v>166</v>
      </c>
      <c r="F65" s="69">
        <v>41155748.75</v>
      </c>
    </row>
    <row r="66" spans="1:6" ht="60.75" customHeight="1" x14ac:dyDescent="0.2">
      <c r="A66" s="66">
        <v>2116</v>
      </c>
      <c r="B66" s="1">
        <v>45491</v>
      </c>
      <c r="C66" s="11" t="s">
        <v>203</v>
      </c>
      <c r="D66" s="2" t="s">
        <v>167</v>
      </c>
      <c r="E66" s="11" t="s">
        <v>166</v>
      </c>
      <c r="F66" s="69">
        <v>3769000</v>
      </c>
    </row>
    <row r="67" spans="1:6" ht="72" customHeight="1" x14ac:dyDescent="0.2">
      <c r="A67" s="66">
        <v>2121</v>
      </c>
      <c r="B67" s="1">
        <v>45492</v>
      </c>
      <c r="C67" s="11" t="s">
        <v>171</v>
      </c>
      <c r="D67" s="11" t="s">
        <v>172</v>
      </c>
      <c r="E67" s="11" t="s">
        <v>173</v>
      </c>
      <c r="F67" s="69">
        <v>300000</v>
      </c>
    </row>
    <row r="68" spans="1:6" ht="44.25" customHeight="1" x14ac:dyDescent="0.2">
      <c r="A68" s="66">
        <v>2124</v>
      </c>
      <c r="B68" s="1">
        <v>45492</v>
      </c>
      <c r="C68" s="11" t="s">
        <v>61</v>
      </c>
      <c r="D68" s="11" t="s">
        <v>178</v>
      </c>
      <c r="E68" s="11" t="s">
        <v>63</v>
      </c>
      <c r="F68" s="69">
        <v>338896</v>
      </c>
    </row>
    <row r="69" spans="1:6" ht="51" customHeight="1" x14ac:dyDescent="0.2">
      <c r="A69" s="66">
        <v>2128</v>
      </c>
      <c r="B69" s="1">
        <v>45492</v>
      </c>
      <c r="C69" s="32" t="s">
        <v>176</v>
      </c>
      <c r="D69" s="11" t="s">
        <v>175</v>
      </c>
      <c r="E69" s="11" t="s">
        <v>208</v>
      </c>
      <c r="F69" s="69">
        <v>1640170.5</v>
      </c>
    </row>
    <row r="70" spans="1:6" ht="62.25" customHeight="1" x14ac:dyDescent="0.2">
      <c r="A70" s="66">
        <v>2143</v>
      </c>
      <c r="B70" s="1">
        <v>45495</v>
      </c>
      <c r="C70" s="32" t="s">
        <v>184</v>
      </c>
      <c r="D70" s="11" t="s">
        <v>186</v>
      </c>
      <c r="E70" s="11" t="s">
        <v>208</v>
      </c>
      <c r="F70" s="69">
        <v>40887</v>
      </c>
    </row>
    <row r="71" spans="1:6" ht="51.75" customHeight="1" x14ac:dyDescent="0.2">
      <c r="A71" s="66">
        <v>2146</v>
      </c>
      <c r="B71" s="1">
        <v>45495</v>
      </c>
      <c r="C71" s="32" t="s">
        <v>183</v>
      </c>
      <c r="D71" s="11" t="s">
        <v>187</v>
      </c>
      <c r="E71" s="11" t="s">
        <v>188</v>
      </c>
      <c r="F71" s="69">
        <v>65011.199999999997</v>
      </c>
    </row>
    <row r="72" spans="1:6" ht="75.75" customHeight="1" x14ac:dyDescent="0.2">
      <c r="A72" s="66">
        <v>2149</v>
      </c>
      <c r="B72" s="1">
        <v>45495</v>
      </c>
      <c r="C72" s="34" t="s">
        <v>182</v>
      </c>
      <c r="D72" s="11" t="s">
        <v>189</v>
      </c>
      <c r="E72" s="11" t="s">
        <v>173</v>
      </c>
      <c r="F72" s="69">
        <v>785000</v>
      </c>
    </row>
    <row r="73" spans="1:6" ht="72.75" customHeight="1" x14ac:dyDescent="0.2">
      <c r="A73" s="66">
        <v>2151</v>
      </c>
      <c r="B73" s="1">
        <v>45495</v>
      </c>
      <c r="C73" s="34" t="s">
        <v>181</v>
      </c>
      <c r="D73" s="11" t="s">
        <v>180</v>
      </c>
      <c r="E73" s="11" t="s">
        <v>173</v>
      </c>
      <c r="F73" s="69">
        <v>765000</v>
      </c>
    </row>
    <row r="74" spans="1:6" ht="64.5" customHeight="1" x14ac:dyDescent="0.2">
      <c r="A74" s="66">
        <v>2153</v>
      </c>
      <c r="B74" s="1">
        <v>45495</v>
      </c>
      <c r="C74" s="34" t="s">
        <v>84</v>
      </c>
      <c r="D74" s="11" t="s">
        <v>190</v>
      </c>
      <c r="E74" s="11" t="s">
        <v>207</v>
      </c>
      <c r="F74" s="69">
        <v>54978</v>
      </c>
    </row>
    <row r="75" spans="1:6" ht="53.25" customHeight="1" x14ac:dyDescent="0.2">
      <c r="A75" s="66">
        <v>2155</v>
      </c>
      <c r="B75" s="1">
        <v>45495</v>
      </c>
      <c r="C75" s="34" t="s">
        <v>84</v>
      </c>
      <c r="D75" s="11" t="s">
        <v>192</v>
      </c>
      <c r="E75" s="11" t="s">
        <v>191</v>
      </c>
      <c r="F75" s="69">
        <v>13600</v>
      </c>
    </row>
    <row r="76" spans="1:6" ht="64.5" customHeight="1" x14ac:dyDescent="0.2">
      <c r="A76" s="66">
        <v>2157</v>
      </c>
      <c r="B76" s="1">
        <v>45495</v>
      </c>
      <c r="C76" s="34" t="s">
        <v>84</v>
      </c>
      <c r="D76" s="11" t="s">
        <v>195</v>
      </c>
      <c r="E76" s="11" t="s">
        <v>191</v>
      </c>
      <c r="F76" s="69">
        <v>13050</v>
      </c>
    </row>
    <row r="77" spans="1:6" ht="50.25" customHeight="1" x14ac:dyDescent="0.2">
      <c r="A77" s="66">
        <v>2164</v>
      </c>
      <c r="B77" s="1">
        <v>45496</v>
      </c>
      <c r="C77" s="34" t="s">
        <v>194</v>
      </c>
      <c r="D77" s="11" t="s">
        <v>193</v>
      </c>
      <c r="E77" s="11" t="s">
        <v>208</v>
      </c>
      <c r="F77" s="69">
        <v>44840</v>
      </c>
    </row>
    <row r="78" spans="1:6" ht="51.75" customHeight="1" x14ac:dyDescent="0.2">
      <c r="A78" s="66">
        <v>2179</v>
      </c>
      <c r="B78" s="1">
        <v>45496</v>
      </c>
      <c r="C78" s="18" t="s">
        <v>211</v>
      </c>
      <c r="D78" s="11" t="s">
        <v>212</v>
      </c>
      <c r="E78" s="11" t="s">
        <v>213</v>
      </c>
      <c r="F78" s="69">
        <v>1029550</v>
      </c>
    </row>
    <row r="79" spans="1:6" ht="42.75" customHeight="1" x14ac:dyDescent="0.2">
      <c r="A79" s="66">
        <v>2183</v>
      </c>
      <c r="B79" s="1">
        <v>45497</v>
      </c>
      <c r="C79" s="34" t="s">
        <v>31</v>
      </c>
      <c r="D79" s="11" t="s">
        <v>201</v>
      </c>
      <c r="E79" s="11" t="s">
        <v>202</v>
      </c>
      <c r="F79" s="69">
        <v>28835</v>
      </c>
    </row>
    <row r="80" spans="1:6" ht="54" customHeight="1" x14ac:dyDescent="0.2">
      <c r="A80" s="66">
        <v>2223</v>
      </c>
      <c r="B80" s="1" t="s">
        <v>218</v>
      </c>
      <c r="C80" s="34" t="s">
        <v>217</v>
      </c>
      <c r="D80" s="11" t="s">
        <v>216</v>
      </c>
      <c r="E80" s="11" t="s">
        <v>221</v>
      </c>
      <c r="F80" s="73">
        <v>206861.13</v>
      </c>
    </row>
    <row r="81" spans="1:8" ht="81.75" customHeight="1" x14ac:dyDescent="0.2">
      <c r="A81" s="66">
        <v>2253</v>
      </c>
      <c r="B81" s="1">
        <v>45502</v>
      </c>
      <c r="C81" s="34" t="s">
        <v>224</v>
      </c>
      <c r="D81" s="11" t="s">
        <v>222</v>
      </c>
      <c r="E81" s="11" t="s">
        <v>223</v>
      </c>
      <c r="F81" s="68">
        <v>475000</v>
      </c>
    </row>
    <row r="82" spans="1:8" ht="65.25" customHeight="1" x14ac:dyDescent="0.2">
      <c r="A82" s="66">
        <v>2255</v>
      </c>
      <c r="B82" s="1">
        <v>45502</v>
      </c>
      <c r="C82" s="34" t="s">
        <v>225</v>
      </c>
      <c r="D82" s="11" t="s">
        <v>226</v>
      </c>
      <c r="E82" s="11" t="s">
        <v>227</v>
      </c>
      <c r="F82" s="68">
        <v>743400</v>
      </c>
    </row>
    <row r="83" spans="1:8" ht="49.5" customHeight="1" x14ac:dyDescent="0.2">
      <c r="A83" s="66">
        <v>2259</v>
      </c>
      <c r="B83" s="1">
        <v>45502</v>
      </c>
      <c r="C83" s="34" t="s">
        <v>228</v>
      </c>
      <c r="D83" s="11" t="s">
        <v>262</v>
      </c>
      <c r="E83" s="11" t="s">
        <v>261</v>
      </c>
      <c r="F83" s="73">
        <v>53604.06</v>
      </c>
    </row>
    <row r="84" spans="1:8" ht="60" customHeight="1" x14ac:dyDescent="0.2">
      <c r="A84" s="66">
        <v>2261</v>
      </c>
      <c r="B84" s="1">
        <v>45502</v>
      </c>
      <c r="C84" s="34" t="s">
        <v>231</v>
      </c>
      <c r="D84" s="11" t="s">
        <v>230</v>
      </c>
      <c r="E84" s="11" t="s">
        <v>229</v>
      </c>
      <c r="F84" s="73">
        <v>1900</v>
      </c>
    </row>
    <row r="85" spans="1:8" ht="72" customHeight="1" x14ac:dyDescent="0.2">
      <c r="A85" s="66">
        <v>2264</v>
      </c>
      <c r="B85" s="1">
        <v>45502</v>
      </c>
      <c r="C85" s="34" t="s">
        <v>233</v>
      </c>
      <c r="D85" s="11" t="s">
        <v>232</v>
      </c>
      <c r="E85" s="11" t="s">
        <v>234</v>
      </c>
      <c r="F85" s="73">
        <v>60000</v>
      </c>
    </row>
    <row r="86" spans="1:8" ht="60" customHeight="1" x14ac:dyDescent="0.2">
      <c r="A86" s="66">
        <v>2265</v>
      </c>
      <c r="B86" s="1">
        <v>45502</v>
      </c>
      <c r="C86" s="34" t="s">
        <v>235</v>
      </c>
      <c r="D86" s="11" t="s">
        <v>236</v>
      </c>
      <c r="E86" s="11" t="s">
        <v>237</v>
      </c>
      <c r="F86" s="73">
        <v>500000</v>
      </c>
    </row>
    <row r="87" spans="1:8" ht="64.5" customHeight="1" x14ac:dyDescent="0.2">
      <c r="A87" s="66">
        <v>2267</v>
      </c>
      <c r="B87" s="1">
        <v>45502</v>
      </c>
      <c r="C87" s="34" t="s">
        <v>238</v>
      </c>
      <c r="D87" s="11" t="s">
        <v>239</v>
      </c>
      <c r="E87" s="11" t="s">
        <v>240</v>
      </c>
      <c r="F87" s="73">
        <v>59000</v>
      </c>
    </row>
    <row r="88" spans="1:8" ht="86.25" customHeight="1" x14ac:dyDescent="0.2">
      <c r="A88" s="66">
        <v>2271</v>
      </c>
      <c r="B88" s="1">
        <v>45502</v>
      </c>
      <c r="C88" s="34" t="s">
        <v>241</v>
      </c>
      <c r="D88" s="11" t="s">
        <v>242</v>
      </c>
      <c r="E88" s="11" t="s">
        <v>243</v>
      </c>
      <c r="F88" s="73">
        <v>867654</v>
      </c>
    </row>
    <row r="89" spans="1:8" ht="63" customHeight="1" x14ac:dyDescent="0.2">
      <c r="A89" s="66">
        <v>2278</v>
      </c>
      <c r="B89" s="1">
        <v>45503</v>
      </c>
      <c r="C89" s="34" t="s">
        <v>244</v>
      </c>
      <c r="D89" s="11" t="s">
        <v>245</v>
      </c>
      <c r="E89" s="11" t="s">
        <v>246</v>
      </c>
      <c r="F89" s="68">
        <v>199925.93</v>
      </c>
    </row>
    <row r="90" spans="1:8" ht="79.5" customHeight="1" x14ac:dyDescent="0.2">
      <c r="A90" s="66">
        <v>2282</v>
      </c>
      <c r="B90" s="1">
        <v>45503</v>
      </c>
      <c r="C90" s="18" t="s">
        <v>247</v>
      </c>
      <c r="D90" s="35" t="s">
        <v>249</v>
      </c>
      <c r="E90" s="11" t="s">
        <v>248</v>
      </c>
      <c r="F90" s="72">
        <v>2142429.9500000002</v>
      </c>
    </row>
    <row r="91" spans="1:8" ht="53.25" customHeight="1" x14ac:dyDescent="0.2">
      <c r="A91" s="66">
        <v>2297</v>
      </c>
      <c r="B91" s="1">
        <v>45503</v>
      </c>
      <c r="C91" s="18" t="s">
        <v>251</v>
      </c>
      <c r="D91" s="36" t="s">
        <v>250</v>
      </c>
      <c r="E91" s="11" t="s">
        <v>150</v>
      </c>
      <c r="F91" s="74">
        <v>233910.72</v>
      </c>
    </row>
    <row r="92" spans="1:8" ht="48.75" customHeight="1" x14ac:dyDescent="0.2">
      <c r="A92" s="66">
        <v>2301</v>
      </c>
      <c r="B92" s="1">
        <v>45504</v>
      </c>
      <c r="C92" s="18" t="s">
        <v>253</v>
      </c>
      <c r="D92" s="36" t="s">
        <v>255</v>
      </c>
      <c r="E92" s="11" t="s">
        <v>252</v>
      </c>
      <c r="F92" s="74">
        <v>240000</v>
      </c>
    </row>
    <row r="93" spans="1:8" ht="39.75" customHeight="1" x14ac:dyDescent="0.2">
      <c r="A93" s="66">
        <v>2303</v>
      </c>
      <c r="B93" s="1">
        <v>45504</v>
      </c>
      <c r="C93" s="11" t="s">
        <v>254</v>
      </c>
      <c r="D93" s="36" t="s">
        <v>256</v>
      </c>
      <c r="E93" s="11" t="s">
        <v>25</v>
      </c>
      <c r="F93" s="74">
        <v>118000</v>
      </c>
    </row>
    <row r="94" spans="1:8" ht="60" customHeight="1" x14ac:dyDescent="0.2">
      <c r="A94" s="66">
        <v>2313</v>
      </c>
      <c r="B94" s="1">
        <v>45504</v>
      </c>
      <c r="C94" s="11" t="s">
        <v>84</v>
      </c>
      <c r="D94" s="36" t="s">
        <v>257</v>
      </c>
      <c r="E94" s="11" t="s">
        <v>83</v>
      </c>
      <c r="F94" s="75">
        <v>323400</v>
      </c>
      <c r="H94" s="37"/>
    </row>
    <row r="95" spans="1:8" ht="41.25" customHeight="1" thickBot="1" x14ac:dyDescent="0.25">
      <c r="A95" s="66">
        <v>2315</v>
      </c>
      <c r="B95" s="1">
        <v>45504</v>
      </c>
      <c r="C95" s="11" t="s">
        <v>84</v>
      </c>
      <c r="D95" s="36" t="s">
        <v>258</v>
      </c>
      <c r="E95" s="11" t="s">
        <v>83</v>
      </c>
      <c r="F95" s="76">
        <v>4550</v>
      </c>
    </row>
    <row r="96" spans="1:8" ht="17.25" customHeight="1" thickBot="1" x14ac:dyDescent="0.25">
      <c r="A96" s="77" t="s">
        <v>10</v>
      </c>
      <c r="B96" s="42"/>
      <c r="C96" s="42"/>
      <c r="D96" s="42"/>
      <c r="E96" s="42"/>
      <c r="F96" s="78">
        <f>SUM(F13:F95)</f>
        <v>352262873.26999998</v>
      </c>
    </row>
    <row r="97" spans="1:6" ht="13.5" thickTop="1" x14ac:dyDescent="0.2">
      <c r="A97" s="51"/>
      <c r="B97" s="52"/>
      <c r="C97" s="52"/>
      <c r="D97" s="52"/>
      <c r="E97" s="52"/>
      <c r="F97" s="53"/>
    </row>
    <row r="98" spans="1:6" x14ac:dyDescent="0.2">
      <c r="A98" s="81"/>
      <c r="B98" s="5"/>
      <c r="C98" s="5"/>
      <c r="D98" s="5"/>
      <c r="E98" s="5"/>
      <c r="F98" s="82"/>
    </row>
    <row r="99" spans="1:6" x14ac:dyDescent="0.2">
      <c r="A99" s="51"/>
      <c r="B99" s="52"/>
      <c r="C99" s="52"/>
      <c r="D99" s="52"/>
      <c r="E99" s="52"/>
      <c r="F99" s="53"/>
    </row>
    <row r="100" spans="1:6" x14ac:dyDescent="0.2">
      <c r="A100" s="57" t="s">
        <v>9</v>
      </c>
      <c r="B100" s="58"/>
      <c r="C100" s="58"/>
      <c r="D100" s="58"/>
      <c r="E100" s="58"/>
      <c r="F100" s="59"/>
    </row>
    <row r="101" spans="1:6" ht="12.75" customHeight="1" x14ac:dyDescent="0.2">
      <c r="A101" s="60" t="s">
        <v>5</v>
      </c>
      <c r="B101" s="43"/>
      <c r="C101" s="43"/>
      <c r="D101" s="43"/>
      <c r="E101" s="43"/>
      <c r="F101" s="61"/>
    </row>
    <row r="102" spans="1:6" ht="13.5" thickBot="1" x14ac:dyDescent="0.25">
      <c r="A102" s="83"/>
      <c r="B102" s="84"/>
      <c r="C102" s="84"/>
      <c r="D102" s="84"/>
      <c r="E102" s="84"/>
      <c r="F102" s="85"/>
    </row>
    <row r="104" spans="1:6" ht="13.5" thickBot="1" x14ac:dyDescent="0.25"/>
    <row r="105" spans="1:6" x14ac:dyDescent="0.2">
      <c r="A105" s="86"/>
      <c r="B105" s="87"/>
      <c r="C105" s="87"/>
      <c r="D105" s="87"/>
      <c r="E105" s="87"/>
      <c r="F105" s="88"/>
    </row>
    <row r="106" spans="1:6" x14ac:dyDescent="0.2">
      <c r="A106" s="81"/>
      <c r="B106" s="5"/>
      <c r="C106" s="5"/>
      <c r="D106" s="5"/>
      <c r="E106" s="5"/>
      <c r="F106" s="82"/>
    </row>
    <row r="107" spans="1:6" x14ac:dyDescent="0.2">
      <c r="A107" s="89"/>
      <c r="B107" s="90"/>
      <c r="C107" s="90"/>
      <c r="D107" s="90"/>
      <c r="E107" s="90"/>
      <c r="F107" s="91"/>
    </row>
    <row r="108" spans="1:6" x14ac:dyDescent="0.2">
      <c r="A108" s="89"/>
      <c r="B108" s="90"/>
      <c r="C108" s="90"/>
      <c r="D108" s="90"/>
      <c r="E108" s="90"/>
      <c r="F108" s="91"/>
    </row>
    <row r="109" spans="1:6" x14ac:dyDescent="0.2">
      <c r="A109" s="89"/>
      <c r="B109" s="90"/>
      <c r="C109" s="90"/>
      <c r="D109" s="90"/>
      <c r="E109" s="90"/>
      <c r="F109" s="91"/>
    </row>
    <row r="110" spans="1:6" x14ac:dyDescent="0.2">
      <c r="A110" s="89"/>
      <c r="B110" s="90"/>
      <c r="C110" s="90"/>
      <c r="D110" s="90"/>
      <c r="E110" s="90"/>
      <c r="F110" s="91"/>
    </row>
    <row r="111" spans="1:6" x14ac:dyDescent="0.2">
      <c r="A111" s="89"/>
      <c r="B111" s="90"/>
      <c r="C111" s="90"/>
      <c r="D111" s="90"/>
      <c r="E111" s="90"/>
      <c r="F111" s="91"/>
    </row>
    <row r="112" spans="1:6" x14ac:dyDescent="0.2">
      <c r="A112" s="89"/>
      <c r="B112" s="90"/>
      <c r="C112" s="90"/>
      <c r="D112" s="90"/>
      <c r="E112" s="90"/>
      <c r="F112" s="91"/>
    </row>
    <row r="113" spans="1:6" x14ac:dyDescent="0.2">
      <c r="A113" s="79" t="s">
        <v>11</v>
      </c>
      <c r="B113" s="41"/>
      <c r="C113" s="41"/>
      <c r="D113" s="41"/>
      <c r="E113" s="41"/>
      <c r="F113" s="80"/>
    </row>
    <row r="114" spans="1:6" x14ac:dyDescent="0.2">
      <c r="A114" s="62" t="s">
        <v>14</v>
      </c>
      <c r="B114" s="40"/>
      <c r="C114" s="40"/>
      <c r="D114" s="40"/>
      <c r="E114" s="40"/>
      <c r="F114" s="63"/>
    </row>
    <row r="115" spans="1:6" x14ac:dyDescent="0.2">
      <c r="A115" s="60" t="s">
        <v>28</v>
      </c>
      <c r="B115" s="43"/>
      <c r="C115" s="43"/>
      <c r="D115" s="43"/>
      <c r="E115" s="43"/>
      <c r="F115" s="61"/>
    </row>
    <row r="116" spans="1:6" x14ac:dyDescent="0.2">
      <c r="A116" s="60" t="s">
        <v>8</v>
      </c>
      <c r="B116" s="43"/>
      <c r="C116" s="43"/>
      <c r="D116" s="43"/>
      <c r="E116" s="43"/>
      <c r="F116" s="61"/>
    </row>
    <row r="117" spans="1:6" ht="13.5" thickBot="1" x14ac:dyDescent="0.25">
      <c r="A117" s="92"/>
      <c r="B117" s="44"/>
      <c r="C117" s="44"/>
      <c r="D117" s="44"/>
      <c r="E117" s="44"/>
      <c r="F117" s="93"/>
    </row>
    <row r="118" spans="1:6" ht="13.5" thickBot="1" x14ac:dyDescent="0.25">
      <c r="A118" s="24" t="s">
        <v>6</v>
      </c>
      <c r="B118" s="25" t="s">
        <v>0</v>
      </c>
      <c r="C118" s="25" t="s">
        <v>1</v>
      </c>
      <c r="D118" s="25" t="s">
        <v>2</v>
      </c>
      <c r="E118" s="25" t="s">
        <v>3</v>
      </c>
      <c r="F118" s="26" t="s">
        <v>4</v>
      </c>
    </row>
    <row r="119" spans="1:6" ht="67.5" x14ac:dyDescent="0.2">
      <c r="A119" s="66">
        <v>1835</v>
      </c>
      <c r="B119" s="7">
        <v>45474</v>
      </c>
      <c r="C119" s="18" t="s">
        <v>35</v>
      </c>
      <c r="D119" s="11" t="s">
        <v>34</v>
      </c>
      <c r="E119" s="28" t="s">
        <v>36</v>
      </c>
      <c r="F119" s="69">
        <v>138060</v>
      </c>
    </row>
    <row r="120" spans="1:6" ht="56.25" x14ac:dyDescent="0.2">
      <c r="A120" s="66">
        <v>1837</v>
      </c>
      <c r="B120" s="7">
        <v>45474</v>
      </c>
      <c r="C120" s="11" t="s">
        <v>35</v>
      </c>
      <c r="D120" s="15" t="s">
        <v>37</v>
      </c>
      <c r="E120" s="2" t="s">
        <v>38</v>
      </c>
      <c r="F120" s="68">
        <v>233640</v>
      </c>
    </row>
    <row r="121" spans="1:6" ht="56.25" x14ac:dyDescent="0.2">
      <c r="A121" s="66">
        <v>1839</v>
      </c>
      <c r="B121" s="7">
        <v>45474</v>
      </c>
      <c r="C121" s="18" t="s">
        <v>39</v>
      </c>
      <c r="D121" s="15" t="s">
        <v>40</v>
      </c>
      <c r="E121" s="2" t="s">
        <v>41</v>
      </c>
      <c r="F121" s="74">
        <v>16739144</v>
      </c>
    </row>
    <row r="122" spans="1:6" ht="67.5" x14ac:dyDescent="0.2">
      <c r="A122" s="66">
        <v>1843</v>
      </c>
      <c r="B122" s="7">
        <v>45474</v>
      </c>
      <c r="C122" s="11" t="s">
        <v>42</v>
      </c>
      <c r="D122" s="15" t="s">
        <v>43</v>
      </c>
      <c r="E122" s="2" t="s">
        <v>44</v>
      </c>
      <c r="F122" s="68">
        <v>75109360</v>
      </c>
    </row>
    <row r="123" spans="1:6" ht="67.5" x14ac:dyDescent="0.2">
      <c r="A123" s="66">
        <v>1844</v>
      </c>
      <c r="B123" s="7">
        <v>45474</v>
      </c>
      <c r="C123" s="11" t="s">
        <v>45</v>
      </c>
      <c r="D123" s="15" t="s">
        <v>46</v>
      </c>
      <c r="E123" s="2" t="s">
        <v>174</v>
      </c>
      <c r="F123" s="68">
        <v>20305862.300000001</v>
      </c>
    </row>
    <row r="124" spans="1:6" ht="56.25" x14ac:dyDescent="0.2">
      <c r="A124" s="66">
        <v>1846</v>
      </c>
      <c r="B124" s="7">
        <v>45474</v>
      </c>
      <c r="C124" s="11" t="s">
        <v>47</v>
      </c>
      <c r="D124" s="15" t="s">
        <v>48</v>
      </c>
      <c r="E124" s="2" t="s">
        <v>49</v>
      </c>
      <c r="F124" s="68">
        <v>27707430</v>
      </c>
    </row>
    <row r="125" spans="1:6" ht="45" x14ac:dyDescent="0.2">
      <c r="A125" s="66">
        <v>1849</v>
      </c>
      <c r="B125" s="7">
        <v>45474</v>
      </c>
      <c r="C125" s="11" t="s">
        <v>50</v>
      </c>
      <c r="D125" s="15" t="s">
        <v>51</v>
      </c>
      <c r="E125" s="2" t="s">
        <v>52</v>
      </c>
      <c r="F125" s="68">
        <v>4673177.5999999996</v>
      </c>
    </row>
    <row r="126" spans="1:6" ht="78.75" x14ac:dyDescent="0.2">
      <c r="A126" s="66">
        <v>1852</v>
      </c>
      <c r="B126" s="7">
        <v>45475</v>
      </c>
      <c r="C126" s="11" t="s">
        <v>53</v>
      </c>
      <c r="D126" s="15" t="s">
        <v>54</v>
      </c>
      <c r="E126" s="2" t="s">
        <v>55</v>
      </c>
      <c r="F126" s="68">
        <v>233900.14</v>
      </c>
    </row>
    <row r="127" spans="1:6" ht="56.25" x14ac:dyDescent="0.2">
      <c r="A127" s="66">
        <v>1856</v>
      </c>
      <c r="B127" s="7">
        <v>45475</v>
      </c>
      <c r="C127" s="11" t="s">
        <v>56</v>
      </c>
      <c r="D127" s="15" t="s">
        <v>57</v>
      </c>
      <c r="E127" s="2" t="s">
        <v>58</v>
      </c>
      <c r="F127" s="68">
        <v>110094</v>
      </c>
    </row>
    <row r="128" spans="1:6" ht="45" x14ac:dyDescent="0.2">
      <c r="A128" s="66">
        <v>1869</v>
      </c>
      <c r="B128" s="1">
        <v>45477</v>
      </c>
      <c r="C128" s="11" t="s">
        <v>59</v>
      </c>
      <c r="D128" s="15" t="s">
        <v>220</v>
      </c>
      <c r="E128" s="2" t="s">
        <v>60</v>
      </c>
      <c r="F128" s="68">
        <v>145035</v>
      </c>
    </row>
    <row r="129" spans="1:6" ht="56.25" x14ac:dyDescent="0.2">
      <c r="A129" s="66">
        <v>1881</v>
      </c>
      <c r="B129" s="1">
        <v>45478</v>
      </c>
      <c r="C129" s="11" t="s">
        <v>64</v>
      </c>
      <c r="D129" s="2" t="s">
        <v>65</v>
      </c>
      <c r="E129" s="11" t="s">
        <v>66</v>
      </c>
      <c r="F129" s="69">
        <v>582920</v>
      </c>
    </row>
    <row r="130" spans="1:6" ht="67.5" x14ac:dyDescent="0.2">
      <c r="A130" s="66">
        <v>1884</v>
      </c>
      <c r="B130" s="1">
        <v>45478</v>
      </c>
      <c r="C130" s="18" t="s">
        <v>67</v>
      </c>
      <c r="D130" s="2" t="s">
        <v>68</v>
      </c>
      <c r="E130" s="11" t="s">
        <v>69</v>
      </c>
      <c r="F130" s="69">
        <v>1557938.35</v>
      </c>
    </row>
    <row r="131" spans="1:6" ht="45" x14ac:dyDescent="0.2">
      <c r="A131" s="66">
        <v>1888</v>
      </c>
      <c r="B131" s="1">
        <v>45478</v>
      </c>
      <c r="C131" s="18" t="s">
        <v>70</v>
      </c>
      <c r="D131" s="2" t="s">
        <v>71</v>
      </c>
      <c r="E131" s="11" t="s">
        <v>72</v>
      </c>
      <c r="F131" s="68">
        <v>71390</v>
      </c>
    </row>
    <row r="132" spans="1:6" ht="56.25" x14ac:dyDescent="0.2">
      <c r="A132" s="66">
        <v>1890</v>
      </c>
      <c r="B132" s="1">
        <v>45478</v>
      </c>
      <c r="C132" s="11" t="s">
        <v>73</v>
      </c>
      <c r="D132" s="2" t="s">
        <v>74</v>
      </c>
      <c r="E132" s="19" t="s">
        <v>75</v>
      </c>
      <c r="F132" s="72">
        <v>46846</v>
      </c>
    </row>
    <row r="133" spans="1:6" ht="67.5" x14ac:dyDescent="0.2">
      <c r="A133" s="66">
        <v>1906</v>
      </c>
      <c r="B133" s="1">
        <v>45481</v>
      </c>
      <c r="C133" s="11" t="s">
        <v>76</v>
      </c>
      <c r="D133" s="2" t="s">
        <v>77</v>
      </c>
      <c r="E133" s="19" t="s">
        <v>78</v>
      </c>
      <c r="F133" s="68">
        <v>1485158.3999999999</v>
      </c>
    </row>
    <row r="134" spans="1:6" ht="56.25" x14ac:dyDescent="0.2">
      <c r="A134" s="66">
        <v>1930</v>
      </c>
      <c r="B134" s="1">
        <v>45482</v>
      </c>
      <c r="C134" s="18" t="s">
        <v>79</v>
      </c>
      <c r="D134" s="2" t="s">
        <v>80</v>
      </c>
      <c r="E134" s="19" t="s">
        <v>81</v>
      </c>
      <c r="F134" s="72">
        <v>6513600</v>
      </c>
    </row>
    <row r="135" spans="1:6" ht="33.75" x14ac:dyDescent="0.2">
      <c r="A135" s="66">
        <v>1939</v>
      </c>
      <c r="B135" s="1">
        <v>45482</v>
      </c>
      <c r="C135" s="4" t="s">
        <v>85</v>
      </c>
      <c r="D135" s="2" t="s">
        <v>88</v>
      </c>
      <c r="E135" s="4" t="s">
        <v>86</v>
      </c>
      <c r="F135" s="69">
        <v>117000</v>
      </c>
    </row>
    <row r="136" spans="1:6" ht="33.75" x14ac:dyDescent="0.2">
      <c r="A136" s="66">
        <v>1955</v>
      </c>
      <c r="B136" s="1">
        <v>45482</v>
      </c>
      <c r="C136" s="4" t="s">
        <v>91</v>
      </c>
      <c r="D136" s="20" t="s">
        <v>92</v>
      </c>
      <c r="E136" s="2" t="s">
        <v>93</v>
      </c>
      <c r="F136" s="71">
        <v>383500</v>
      </c>
    </row>
    <row r="137" spans="1:6" ht="56.25" x14ac:dyDescent="0.2">
      <c r="A137" s="66">
        <v>1957</v>
      </c>
      <c r="B137" s="1">
        <v>45482</v>
      </c>
      <c r="C137" s="11" t="s">
        <v>94</v>
      </c>
      <c r="D137" s="20" t="s">
        <v>95</v>
      </c>
      <c r="E137" s="2" t="s">
        <v>93</v>
      </c>
      <c r="F137" s="71">
        <v>206500</v>
      </c>
    </row>
    <row r="138" spans="1:6" ht="56.25" x14ac:dyDescent="0.2">
      <c r="A138" s="66">
        <v>1960</v>
      </c>
      <c r="B138" s="1">
        <v>45483</v>
      </c>
      <c r="C138" s="4" t="s">
        <v>96</v>
      </c>
      <c r="D138" s="2" t="s">
        <v>97</v>
      </c>
      <c r="E138" s="2" t="s">
        <v>98</v>
      </c>
      <c r="F138" s="69">
        <v>56463</v>
      </c>
    </row>
    <row r="139" spans="1:6" ht="45" x14ac:dyDescent="0.2">
      <c r="A139" s="66">
        <v>1965</v>
      </c>
      <c r="B139" s="1">
        <v>45483</v>
      </c>
      <c r="C139" s="18" t="s">
        <v>99</v>
      </c>
      <c r="D139" s="2" t="s">
        <v>100</v>
      </c>
      <c r="E139" s="2" t="s">
        <v>101</v>
      </c>
      <c r="F139" s="69">
        <v>217851.6</v>
      </c>
    </row>
    <row r="140" spans="1:6" ht="45" x14ac:dyDescent="0.2">
      <c r="A140" s="66">
        <v>1968</v>
      </c>
      <c r="B140" s="1">
        <v>45484</v>
      </c>
      <c r="C140" s="4" t="s">
        <v>26</v>
      </c>
      <c r="D140" s="2" t="s">
        <v>102</v>
      </c>
      <c r="E140" s="2" t="s">
        <v>103</v>
      </c>
      <c r="F140" s="69">
        <v>1709820</v>
      </c>
    </row>
    <row r="141" spans="1:6" ht="56.25" x14ac:dyDescent="0.2">
      <c r="A141" s="66">
        <v>1985</v>
      </c>
      <c r="B141" s="1">
        <v>45484</v>
      </c>
      <c r="C141" s="11" t="s">
        <v>104</v>
      </c>
      <c r="D141" s="2" t="s">
        <v>105</v>
      </c>
      <c r="E141" s="2" t="s">
        <v>106</v>
      </c>
      <c r="F141" s="69">
        <v>3999389.81</v>
      </c>
    </row>
    <row r="142" spans="1:6" ht="45" x14ac:dyDescent="0.2">
      <c r="A142" s="66">
        <v>2058</v>
      </c>
      <c r="B142" s="22">
        <v>45490</v>
      </c>
      <c r="C142" s="18" t="s">
        <v>99</v>
      </c>
      <c r="D142" s="2" t="s">
        <v>131</v>
      </c>
      <c r="E142" s="2" t="s">
        <v>27</v>
      </c>
      <c r="F142" s="94">
        <v>1547000</v>
      </c>
    </row>
    <row r="143" spans="1:6" ht="33.75" x14ac:dyDescent="0.2">
      <c r="A143" s="66">
        <v>2067</v>
      </c>
      <c r="B143" s="1">
        <v>45490</v>
      </c>
      <c r="C143" s="18" t="s">
        <v>99</v>
      </c>
      <c r="D143" s="2" t="s">
        <v>136</v>
      </c>
      <c r="E143" s="2" t="s">
        <v>135</v>
      </c>
      <c r="F143" s="69">
        <v>828360</v>
      </c>
    </row>
    <row r="144" spans="1:6" ht="33.75" x14ac:dyDescent="0.2">
      <c r="A144" s="66">
        <v>2082</v>
      </c>
      <c r="B144" s="1">
        <v>45491</v>
      </c>
      <c r="C144" s="12" t="s">
        <v>149</v>
      </c>
      <c r="D144" s="2" t="s">
        <v>154</v>
      </c>
      <c r="E144" s="2" t="s">
        <v>151</v>
      </c>
      <c r="F144" s="69">
        <v>378476.68</v>
      </c>
    </row>
    <row r="145" spans="1:6" ht="78.75" x14ac:dyDescent="0.2">
      <c r="A145" s="66">
        <v>2086</v>
      </c>
      <c r="B145" s="1">
        <v>45491</v>
      </c>
      <c r="C145" s="11" t="s">
        <v>155</v>
      </c>
      <c r="D145" s="8" t="s">
        <v>157</v>
      </c>
      <c r="E145" s="8" t="s">
        <v>159</v>
      </c>
      <c r="F145" s="69">
        <v>14135456</v>
      </c>
    </row>
    <row r="146" spans="1:6" ht="45" x14ac:dyDescent="0.2">
      <c r="A146" s="66">
        <v>2088</v>
      </c>
      <c r="B146" s="1">
        <v>45491</v>
      </c>
      <c r="C146" s="11" t="s">
        <v>156</v>
      </c>
      <c r="D146" s="8" t="s">
        <v>158</v>
      </c>
      <c r="E146" s="8" t="s">
        <v>160</v>
      </c>
      <c r="F146" s="69">
        <v>16963680</v>
      </c>
    </row>
    <row r="147" spans="1:6" ht="56.25" x14ac:dyDescent="0.2">
      <c r="A147" s="66">
        <v>2096</v>
      </c>
      <c r="B147" s="1">
        <v>45491</v>
      </c>
      <c r="C147" s="11" t="s">
        <v>161</v>
      </c>
      <c r="D147" s="8" t="s">
        <v>164</v>
      </c>
      <c r="E147" s="8" t="s">
        <v>163</v>
      </c>
      <c r="F147" s="69">
        <v>1121000</v>
      </c>
    </row>
    <row r="148" spans="1:6" ht="33.75" x14ac:dyDescent="0.2">
      <c r="A148" s="66">
        <v>2103</v>
      </c>
      <c r="B148" s="1">
        <v>45491</v>
      </c>
      <c r="C148" s="11" t="s">
        <v>162</v>
      </c>
      <c r="D148" s="8" t="s">
        <v>165</v>
      </c>
      <c r="E148" s="8" t="s">
        <v>163</v>
      </c>
      <c r="F148" s="69">
        <v>954620</v>
      </c>
    </row>
    <row r="149" spans="1:6" ht="33.75" x14ac:dyDescent="0.2">
      <c r="A149" s="66">
        <v>2107</v>
      </c>
      <c r="B149" s="1">
        <v>45491</v>
      </c>
      <c r="C149" s="11" t="s">
        <v>196</v>
      </c>
      <c r="D149" s="8" t="s">
        <v>197</v>
      </c>
      <c r="E149" s="8" t="s">
        <v>25</v>
      </c>
      <c r="F149" s="69">
        <v>899986</v>
      </c>
    </row>
    <row r="150" spans="1:6" ht="67.5" x14ac:dyDescent="0.2">
      <c r="A150" s="66">
        <v>2110</v>
      </c>
      <c r="B150" s="1">
        <v>45491</v>
      </c>
      <c r="C150" s="11" t="s">
        <v>198</v>
      </c>
      <c r="D150" s="8" t="s">
        <v>200</v>
      </c>
      <c r="E150" s="8" t="s">
        <v>199</v>
      </c>
      <c r="F150" s="69">
        <v>199420</v>
      </c>
    </row>
    <row r="151" spans="1:6" ht="45" x14ac:dyDescent="0.2">
      <c r="A151" s="66">
        <v>2124</v>
      </c>
      <c r="B151" s="1">
        <v>45431</v>
      </c>
      <c r="C151" s="11" t="s">
        <v>61</v>
      </c>
      <c r="D151" s="15" t="s">
        <v>62</v>
      </c>
      <c r="E151" s="2" t="s">
        <v>63</v>
      </c>
      <c r="F151" s="68">
        <v>338896</v>
      </c>
    </row>
    <row r="152" spans="1:6" ht="56.25" x14ac:dyDescent="0.2">
      <c r="A152" s="66">
        <v>2128</v>
      </c>
      <c r="B152" s="1">
        <v>45492</v>
      </c>
      <c r="C152" s="32" t="s">
        <v>176</v>
      </c>
      <c r="D152" s="11" t="s">
        <v>175</v>
      </c>
      <c r="E152" s="11" t="s">
        <v>177</v>
      </c>
      <c r="F152" s="69">
        <v>1640170.5</v>
      </c>
    </row>
    <row r="153" spans="1:6" ht="56.25" x14ac:dyDescent="0.2">
      <c r="A153" s="95">
        <v>2143</v>
      </c>
      <c r="B153" s="7">
        <v>45495</v>
      </c>
      <c r="C153" s="33" t="s">
        <v>184</v>
      </c>
      <c r="D153" s="17" t="s">
        <v>186</v>
      </c>
      <c r="E153" s="17" t="s">
        <v>185</v>
      </c>
      <c r="F153" s="69">
        <v>40887</v>
      </c>
    </row>
    <row r="154" spans="1:6" ht="45" x14ac:dyDescent="0.2">
      <c r="A154" s="95">
        <v>2146</v>
      </c>
      <c r="B154" s="7">
        <v>45495</v>
      </c>
      <c r="C154" s="33" t="s">
        <v>183</v>
      </c>
      <c r="D154" s="17" t="s">
        <v>187</v>
      </c>
      <c r="E154" s="17" t="s">
        <v>188</v>
      </c>
      <c r="F154" s="69">
        <v>65011.199999999997</v>
      </c>
    </row>
    <row r="155" spans="1:6" ht="45" x14ac:dyDescent="0.2">
      <c r="A155" s="66">
        <v>2164</v>
      </c>
      <c r="B155" s="1">
        <v>45496</v>
      </c>
      <c r="C155" s="34" t="s">
        <v>194</v>
      </c>
      <c r="D155" s="11" t="s">
        <v>193</v>
      </c>
      <c r="E155" s="17" t="s">
        <v>185</v>
      </c>
      <c r="F155" s="69">
        <v>44840</v>
      </c>
    </row>
    <row r="156" spans="1:6" ht="45" x14ac:dyDescent="0.2">
      <c r="A156" s="66">
        <v>2179</v>
      </c>
      <c r="B156" s="1">
        <v>45496</v>
      </c>
      <c r="C156" s="18" t="s">
        <v>211</v>
      </c>
      <c r="D156" s="11" t="s">
        <v>212</v>
      </c>
      <c r="E156" s="11" t="s">
        <v>214</v>
      </c>
      <c r="F156" s="69">
        <v>1029550</v>
      </c>
    </row>
    <row r="157" spans="1:6" ht="56.25" x14ac:dyDescent="0.2">
      <c r="A157" s="66">
        <v>2255</v>
      </c>
      <c r="B157" s="1">
        <v>45502</v>
      </c>
      <c r="C157" s="34" t="s">
        <v>225</v>
      </c>
      <c r="D157" s="11" t="s">
        <v>226</v>
      </c>
      <c r="E157" s="11" t="s">
        <v>227</v>
      </c>
      <c r="F157" s="73">
        <v>743400</v>
      </c>
    </row>
    <row r="158" spans="1:6" ht="56.25" x14ac:dyDescent="0.2">
      <c r="A158" s="66">
        <v>2267</v>
      </c>
      <c r="B158" s="1">
        <v>45502</v>
      </c>
      <c r="C158" s="34" t="s">
        <v>238</v>
      </c>
      <c r="D158" s="11" t="s">
        <v>239</v>
      </c>
      <c r="E158" s="11" t="s">
        <v>240</v>
      </c>
      <c r="F158" s="73">
        <v>59000</v>
      </c>
    </row>
    <row r="159" spans="1:6" ht="78.75" x14ac:dyDescent="0.2">
      <c r="A159" s="66">
        <v>2271</v>
      </c>
      <c r="B159" s="1">
        <v>45502</v>
      </c>
      <c r="C159" s="34" t="s">
        <v>241</v>
      </c>
      <c r="D159" s="11" t="s">
        <v>242</v>
      </c>
      <c r="E159" s="11" t="s">
        <v>243</v>
      </c>
      <c r="F159" s="73">
        <v>867654</v>
      </c>
    </row>
    <row r="160" spans="1:6" ht="56.25" x14ac:dyDescent="0.2">
      <c r="A160" s="66">
        <v>2278</v>
      </c>
      <c r="B160" s="1">
        <v>45503</v>
      </c>
      <c r="C160" s="34" t="s">
        <v>244</v>
      </c>
      <c r="D160" s="11" t="s">
        <v>245</v>
      </c>
      <c r="E160" s="11" t="s">
        <v>246</v>
      </c>
      <c r="F160" s="68">
        <v>199925.93</v>
      </c>
    </row>
    <row r="161" spans="1:6" ht="67.5" x14ac:dyDescent="0.2">
      <c r="A161" s="66">
        <v>2282</v>
      </c>
      <c r="B161" s="1">
        <v>45503</v>
      </c>
      <c r="C161" s="18" t="s">
        <v>247</v>
      </c>
      <c r="D161" s="35" t="s">
        <v>249</v>
      </c>
      <c r="E161" s="11" t="s">
        <v>248</v>
      </c>
      <c r="F161" s="72">
        <v>2142429.9500000002</v>
      </c>
    </row>
    <row r="162" spans="1:6" ht="45" x14ac:dyDescent="0.2">
      <c r="A162" s="66">
        <v>2297</v>
      </c>
      <c r="B162" s="1">
        <v>45503</v>
      </c>
      <c r="C162" s="18" t="s">
        <v>251</v>
      </c>
      <c r="D162" s="36" t="s">
        <v>250</v>
      </c>
      <c r="E162" s="11" t="s">
        <v>150</v>
      </c>
      <c r="F162" s="74">
        <v>233910.72</v>
      </c>
    </row>
    <row r="163" spans="1:6" ht="34.5" thickBot="1" x14ac:dyDescent="0.25">
      <c r="A163" s="66">
        <v>2303</v>
      </c>
      <c r="B163" s="1">
        <v>45504</v>
      </c>
      <c r="C163" s="11" t="s">
        <v>254</v>
      </c>
      <c r="D163" s="36" t="s">
        <v>256</v>
      </c>
      <c r="E163" s="11" t="s">
        <v>25</v>
      </c>
      <c r="F163" s="76">
        <v>118000</v>
      </c>
    </row>
    <row r="164" spans="1:6" ht="13.5" thickBot="1" x14ac:dyDescent="0.25">
      <c r="A164" s="96" t="s">
        <v>12</v>
      </c>
      <c r="B164" s="45"/>
      <c r="C164" s="45"/>
      <c r="D164" s="45"/>
      <c r="E164" s="45"/>
      <c r="F164" s="97">
        <f>SUM(F119:F163)</f>
        <v>206895754.17999998</v>
      </c>
    </row>
    <row r="165" spans="1:6" ht="13.5" thickTop="1" x14ac:dyDescent="0.2">
      <c r="A165" s="81"/>
      <c r="B165" s="5"/>
      <c r="C165" s="5"/>
      <c r="D165" s="5"/>
      <c r="E165" s="5"/>
      <c r="F165" s="82"/>
    </row>
    <row r="166" spans="1:6" x14ac:dyDescent="0.2">
      <c r="A166" s="81"/>
      <c r="B166" s="5"/>
      <c r="C166" s="5"/>
      <c r="D166" s="5"/>
      <c r="E166" s="5"/>
      <c r="F166" s="82"/>
    </row>
    <row r="167" spans="1:6" x14ac:dyDescent="0.2">
      <c r="A167" s="81"/>
      <c r="B167" s="5"/>
      <c r="C167" s="5"/>
      <c r="D167" s="5"/>
      <c r="E167" s="5"/>
      <c r="F167" s="82"/>
    </row>
    <row r="168" spans="1:6" x14ac:dyDescent="0.2">
      <c r="A168" s="57" t="s">
        <v>9</v>
      </c>
      <c r="B168" s="58"/>
      <c r="C168" s="58"/>
      <c r="D168" s="58"/>
      <c r="E168" s="58"/>
      <c r="F168" s="59"/>
    </row>
    <row r="169" spans="1:6" x14ac:dyDescent="0.2">
      <c r="A169" s="60" t="s">
        <v>5</v>
      </c>
      <c r="B169" s="43"/>
      <c r="C169" s="43"/>
      <c r="D169" s="43"/>
      <c r="E169" s="43"/>
      <c r="F169" s="61"/>
    </row>
    <row r="170" spans="1:6" ht="13.5" thickBot="1" x14ac:dyDescent="0.25">
      <c r="A170" s="98"/>
      <c r="B170" s="99"/>
      <c r="C170" s="99"/>
      <c r="D170" s="99"/>
      <c r="E170" s="99"/>
      <c r="F170" s="100"/>
    </row>
    <row r="172" spans="1:6" ht="13.5" thickBot="1" x14ac:dyDescent="0.25"/>
    <row r="173" spans="1:6" x14ac:dyDescent="0.2">
      <c r="A173" s="86"/>
      <c r="B173" s="87"/>
      <c r="C173" s="87"/>
      <c r="D173" s="88"/>
    </row>
    <row r="174" spans="1:6" x14ac:dyDescent="0.2">
      <c r="A174" s="81"/>
      <c r="B174" s="5"/>
      <c r="C174" s="5"/>
      <c r="D174" s="82"/>
    </row>
    <row r="175" spans="1:6" x14ac:dyDescent="0.2">
      <c r="A175" s="51"/>
      <c r="B175" s="52"/>
      <c r="C175" s="52"/>
      <c r="D175" s="53"/>
    </row>
    <row r="176" spans="1:6" x14ac:dyDescent="0.2">
      <c r="A176" s="51"/>
      <c r="B176" s="52"/>
      <c r="C176" s="52"/>
      <c r="D176" s="53"/>
    </row>
    <row r="177" spans="1:4" x14ac:dyDescent="0.2">
      <c r="A177" s="108"/>
      <c r="B177" s="109"/>
      <c r="C177" s="109"/>
      <c r="D177" s="110"/>
    </row>
    <row r="178" spans="1:4" x14ac:dyDescent="0.2">
      <c r="A178" s="111"/>
      <c r="B178" s="112"/>
      <c r="C178" s="112"/>
      <c r="D178" s="113"/>
    </row>
    <row r="179" spans="1:4" x14ac:dyDescent="0.2">
      <c r="A179" s="111"/>
      <c r="B179" s="112"/>
      <c r="C179" s="112"/>
      <c r="D179" s="113"/>
    </row>
    <row r="180" spans="1:4" x14ac:dyDescent="0.2">
      <c r="A180" s="114" t="s">
        <v>263</v>
      </c>
      <c r="B180" s="115"/>
      <c r="C180" s="115"/>
      <c r="D180" s="116"/>
    </row>
    <row r="181" spans="1:4" x14ac:dyDescent="0.2">
      <c r="A181" s="117" t="s">
        <v>264</v>
      </c>
      <c r="B181" s="118"/>
      <c r="C181" s="118"/>
      <c r="D181" s="119"/>
    </row>
    <row r="182" spans="1:4" x14ac:dyDescent="0.2">
      <c r="A182" s="114" t="s">
        <v>8</v>
      </c>
      <c r="B182" s="115"/>
      <c r="C182" s="115"/>
      <c r="D182" s="116"/>
    </row>
    <row r="183" spans="1:4" x14ac:dyDescent="0.2">
      <c r="A183" s="120" t="s">
        <v>265</v>
      </c>
      <c r="B183" s="101" t="s">
        <v>1</v>
      </c>
      <c r="C183" s="101" t="s">
        <v>2</v>
      </c>
      <c r="D183" s="121" t="s">
        <v>4</v>
      </c>
    </row>
    <row r="184" spans="1:4" x14ac:dyDescent="0.2">
      <c r="A184" s="122"/>
      <c r="B184" s="102"/>
      <c r="C184" s="103"/>
      <c r="D184" s="123"/>
    </row>
    <row r="185" spans="1:4" x14ac:dyDescent="0.2">
      <c r="A185" s="122"/>
      <c r="B185" s="102"/>
      <c r="C185" s="103"/>
      <c r="D185" s="123"/>
    </row>
    <row r="186" spans="1:4" ht="13.5" thickBot="1" x14ac:dyDescent="0.25">
      <c r="A186" s="122"/>
      <c r="B186" s="102"/>
      <c r="C186" s="104"/>
      <c r="D186" s="124"/>
    </row>
    <row r="187" spans="1:4" ht="13.5" thickBot="1" x14ac:dyDescent="0.25">
      <c r="A187" s="125" t="s">
        <v>12</v>
      </c>
      <c r="B187" s="105"/>
      <c r="C187" s="106"/>
      <c r="D187" s="126">
        <f>SUM(D184:D186)</f>
        <v>0</v>
      </c>
    </row>
    <row r="188" spans="1:4" ht="13.5" thickTop="1" x14ac:dyDescent="0.2">
      <c r="A188" s="127"/>
      <c r="B188" s="128"/>
      <c r="C188" s="128"/>
      <c r="D188" s="129"/>
    </row>
    <row r="189" spans="1:4" x14ac:dyDescent="0.2">
      <c r="A189" s="130"/>
      <c r="B189" s="128"/>
      <c r="C189" s="128"/>
      <c r="D189" s="129"/>
    </row>
    <row r="190" spans="1:4" x14ac:dyDescent="0.2">
      <c r="A190" s="130"/>
      <c r="B190" s="128"/>
      <c r="C190" s="128"/>
      <c r="D190" s="129"/>
    </row>
    <row r="191" spans="1:4" x14ac:dyDescent="0.2">
      <c r="A191" s="108" t="s">
        <v>9</v>
      </c>
      <c r="B191" s="109"/>
      <c r="C191" s="109"/>
      <c r="D191" s="110"/>
    </row>
    <row r="192" spans="1:4" x14ac:dyDescent="0.2">
      <c r="A192" s="131" t="s">
        <v>266</v>
      </c>
      <c r="B192" s="132"/>
      <c r="C192" s="132"/>
      <c r="D192" s="133"/>
    </row>
    <row r="193" spans="1:6" ht="13.5" thickBot="1" x14ac:dyDescent="0.25">
      <c r="A193" s="98"/>
      <c r="B193" s="99"/>
      <c r="C193" s="99"/>
      <c r="D193" s="100"/>
    </row>
    <row r="195" spans="1:6" ht="13.5" thickBot="1" x14ac:dyDescent="0.25"/>
    <row r="196" spans="1:6" x14ac:dyDescent="0.2">
      <c r="A196" s="86"/>
      <c r="B196" s="87"/>
      <c r="C196" s="87"/>
      <c r="D196" s="87"/>
      <c r="E196" s="87"/>
      <c r="F196" s="88"/>
    </row>
    <row r="197" spans="1:6" x14ac:dyDescent="0.2">
      <c r="A197" s="51"/>
      <c r="B197" s="52"/>
      <c r="C197" s="52"/>
      <c r="D197" s="52"/>
      <c r="E197" s="52"/>
      <c r="F197" s="53"/>
    </row>
    <row r="198" spans="1:6" x14ac:dyDescent="0.2">
      <c r="A198" s="51"/>
      <c r="B198" s="52"/>
      <c r="C198" s="52"/>
      <c r="D198" s="52"/>
      <c r="E198" s="52"/>
      <c r="F198" s="53"/>
    </row>
    <row r="199" spans="1:6" x14ac:dyDescent="0.2">
      <c r="A199" s="51"/>
      <c r="B199" s="52"/>
      <c r="C199" s="52"/>
      <c r="D199" s="52"/>
      <c r="E199" s="52"/>
      <c r="F199" s="53"/>
    </row>
    <row r="200" spans="1:6" x14ac:dyDescent="0.2">
      <c r="A200" s="51"/>
      <c r="B200" s="52"/>
      <c r="C200" s="52"/>
      <c r="D200" s="52"/>
      <c r="E200" s="52"/>
      <c r="F200" s="53"/>
    </row>
    <row r="201" spans="1:6" x14ac:dyDescent="0.2">
      <c r="A201" s="51"/>
      <c r="B201" s="52"/>
      <c r="C201" s="52"/>
      <c r="D201" s="52"/>
      <c r="E201" s="52"/>
      <c r="F201" s="53"/>
    </row>
    <row r="202" spans="1:6" x14ac:dyDescent="0.2">
      <c r="A202" s="51"/>
      <c r="B202" s="52"/>
      <c r="C202" s="52"/>
      <c r="D202" s="52"/>
      <c r="E202" s="52"/>
      <c r="F202" s="53"/>
    </row>
    <row r="203" spans="1:6" x14ac:dyDescent="0.2">
      <c r="A203" s="51"/>
      <c r="B203" s="52"/>
      <c r="C203" s="52"/>
      <c r="D203" s="52"/>
      <c r="E203" s="52"/>
      <c r="F203" s="53"/>
    </row>
    <row r="204" spans="1:6" x14ac:dyDescent="0.2">
      <c r="A204" s="62" t="s">
        <v>23</v>
      </c>
      <c r="B204" s="40"/>
      <c r="C204" s="40"/>
      <c r="D204" s="40"/>
      <c r="E204" s="40"/>
      <c r="F204" s="63"/>
    </row>
    <row r="205" spans="1:6" x14ac:dyDescent="0.2">
      <c r="A205" s="62" t="s">
        <v>14</v>
      </c>
      <c r="B205" s="40"/>
      <c r="C205" s="40"/>
      <c r="D205" s="40"/>
      <c r="E205" s="40"/>
      <c r="F205" s="63"/>
    </row>
    <row r="206" spans="1:6" x14ac:dyDescent="0.2">
      <c r="A206" s="60" t="s">
        <v>28</v>
      </c>
      <c r="B206" s="43"/>
      <c r="C206" s="43"/>
      <c r="D206" s="43"/>
      <c r="E206" s="43"/>
      <c r="F206" s="61"/>
    </row>
    <row r="207" spans="1:6" x14ac:dyDescent="0.2">
      <c r="A207" s="62" t="s">
        <v>8</v>
      </c>
      <c r="B207" s="40"/>
      <c r="C207" s="40"/>
      <c r="D207" s="40"/>
      <c r="E207" s="40"/>
      <c r="F207" s="63"/>
    </row>
    <row r="208" spans="1:6" ht="13.5" thickBot="1" x14ac:dyDescent="0.25">
      <c r="A208" s="62"/>
      <c r="B208" s="40"/>
      <c r="C208" s="40"/>
      <c r="D208" s="40"/>
      <c r="E208" s="40"/>
      <c r="F208" s="63"/>
    </row>
    <row r="209" spans="1:6" ht="13.5" thickBot="1" x14ac:dyDescent="0.25">
      <c r="A209" s="23" t="s">
        <v>18</v>
      </c>
      <c r="B209" s="9" t="s">
        <v>19</v>
      </c>
      <c r="C209" s="9" t="s">
        <v>22</v>
      </c>
      <c r="D209" s="9" t="s">
        <v>20</v>
      </c>
      <c r="E209" s="10" t="s">
        <v>17</v>
      </c>
      <c r="F209" s="16" t="s">
        <v>21</v>
      </c>
    </row>
    <row r="210" spans="1:6" ht="146.25" x14ac:dyDescent="0.2">
      <c r="A210" s="134">
        <v>493</v>
      </c>
      <c r="B210" s="21">
        <v>45474</v>
      </c>
      <c r="C210" s="17" t="s">
        <v>126</v>
      </c>
      <c r="D210" s="17" t="s">
        <v>125</v>
      </c>
      <c r="E210" s="17" t="s">
        <v>137</v>
      </c>
      <c r="F210" s="135">
        <v>46977.11</v>
      </c>
    </row>
    <row r="211" spans="1:6" x14ac:dyDescent="0.2">
      <c r="A211" s="136">
        <v>494</v>
      </c>
      <c r="B211" s="13">
        <v>45474</v>
      </c>
      <c r="C211" s="11" t="s">
        <v>138</v>
      </c>
      <c r="D211" s="11" t="s">
        <v>138</v>
      </c>
      <c r="E211" s="11" t="s">
        <v>138</v>
      </c>
      <c r="F211" s="137">
        <v>0</v>
      </c>
    </row>
    <row r="212" spans="1:6" ht="67.5" x14ac:dyDescent="0.2">
      <c r="A212" s="136">
        <v>495</v>
      </c>
      <c r="B212" s="13">
        <v>45478</v>
      </c>
      <c r="C212" s="11" t="s">
        <v>140</v>
      </c>
      <c r="D212" s="11" t="s">
        <v>139</v>
      </c>
      <c r="E212" s="11" t="s">
        <v>141</v>
      </c>
      <c r="F212" s="137">
        <v>4775.84</v>
      </c>
    </row>
    <row r="213" spans="1:6" x14ac:dyDescent="0.2">
      <c r="A213" s="136">
        <v>496</v>
      </c>
      <c r="B213" s="13">
        <v>45481</v>
      </c>
      <c r="C213" s="11" t="s">
        <v>138</v>
      </c>
      <c r="D213" s="11" t="s">
        <v>138</v>
      </c>
      <c r="E213" s="11" t="s">
        <v>138</v>
      </c>
      <c r="F213" s="137">
        <v>0</v>
      </c>
    </row>
    <row r="214" spans="1:6" x14ac:dyDescent="0.2">
      <c r="A214" s="136">
        <v>497</v>
      </c>
      <c r="B214" s="13">
        <v>45481</v>
      </c>
      <c r="C214" s="11" t="s">
        <v>138</v>
      </c>
      <c r="D214" s="11" t="s">
        <v>138</v>
      </c>
      <c r="E214" s="11" t="s">
        <v>138</v>
      </c>
      <c r="F214" s="137">
        <v>0</v>
      </c>
    </row>
    <row r="215" spans="1:6" ht="45" x14ac:dyDescent="0.2">
      <c r="A215" s="136">
        <v>498</v>
      </c>
      <c r="B215" s="13">
        <v>45481</v>
      </c>
      <c r="C215" s="11" t="s">
        <v>143</v>
      </c>
      <c r="D215" s="11" t="s">
        <v>142</v>
      </c>
      <c r="E215" s="11" t="s">
        <v>144</v>
      </c>
      <c r="F215" s="137">
        <v>941.86</v>
      </c>
    </row>
    <row r="216" spans="1:6" x14ac:dyDescent="0.2">
      <c r="A216" s="136">
        <v>499</v>
      </c>
      <c r="B216" s="13">
        <v>45482</v>
      </c>
      <c r="C216" s="11" t="s">
        <v>138</v>
      </c>
      <c r="D216" s="11" t="s">
        <v>138</v>
      </c>
      <c r="E216" s="11" t="s">
        <v>138</v>
      </c>
      <c r="F216" s="137">
        <v>0</v>
      </c>
    </row>
    <row r="217" spans="1:6" x14ac:dyDescent="0.2">
      <c r="A217" s="136">
        <v>500</v>
      </c>
      <c r="B217" s="13">
        <v>45482</v>
      </c>
      <c r="C217" s="11" t="s">
        <v>138</v>
      </c>
      <c r="D217" s="11" t="s">
        <v>138</v>
      </c>
      <c r="E217" s="11" t="s">
        <v>138</v>
      </c>
      <c r="F217" s="137">
        <v>0</v>
      </c>
    </row>
    <row r="218" spans="1:6" x14ac:dyDescent="0.2">
      <c r="A218" s="136">
        <v>501</v>
      </c>
      <c r="B218" s="13">
        <v>45482</v>
      </c>
      <c r="C218" s="11" t="s">
        <v>138</v>
      </c>
      <c r="D218" s="11" t="s">
        <v>138</v>
      </c>
      <c r="E218" s="11" t="s">
        <v>138</v>
      </c>
      <c r="F218" s="137">
        <v>0</v>
      </c>
    </row>
    <row r="219" spans="1:6" ht="67.5" x14ac:dyDescent="0.2">
      <c r="A219" s="138">
        <v>502</v>
      </c>
      <c r="B219" s="38">
        <v>45482</v>
      </c>
      <c r="C219" s="31" t="s">
        <v>146</v>
      </c>
      <c r="D219" s="31" t="s">
        <v>145</v>
      </c>
      <c r="E219" s="31" t="s">
        <v>147</v>
      </c>
      <c r="F219" s="139">
        <v>20015.5</v>
      </c>
    </row>
    <row r="220" spans="1:6" ht="68.25" thickBot="1" x14ac:dyDescent="0.25">
      <c r="A220" s="136">
        <v>503</v>
      </c>
      <c r="B220" s="13">
        <v>45491</v>
      </c>
      <c r="C220" s="11"/>
      <c r="D220" s="11" t="s">
        <v>259</v>
      </c>
      <c r="E220" s="11" t="s">
        <v>260</v>
      </c>
      <c r="F220" s="140">
        <v>55643.23</v>
      </c>
    </row>
    <row r="221" spans="1:6" ht="13.5" thickBot="1" x14ac:dyDescent="0.25">
      <c r="A221" s="141" t="s">
        <v>24</v>
      </c>
      <c r="B221" s="46"/>
      <c r="C221" s="46"/>
      <c r="D221" s="46"/>
      <c r="E221" s="47"/>
      <c r="F221" s="142">
        <f>SUM(F210:F220)</f>
        <v>128353.54000000001</v>
      </c>
    </row>
    <row r="222" spans="1:6" ht="13.5" thickTop="1" x14ac:dyDescent="0.2">
      <c r="A222" s="143"/>
      <c r="B222" s="3"/>
      <c r="C222" s="3"/>
      <c r="D222" s="3"/>
      <c r="E222" s="3"/>
      <c r="F222" s="144"/>
    </row>
    <row r="223" spans="1:6" x14ac:dyDescent="0.2">
      <c r="A223" s="143"/>
      <c r="B223" s="3"/>
      <c r="C223" s="3"/>
      <c r="D223" s="3"/>
      <c r="E223" s="3"/>
      <c r="F223" s="144"/>
    </row>
    <row r="224" spans="1:6" x14ac:dyDescent="0.2">
      <c r="A224" s="143"/>
      <c r="B224" s="3"/>
      <c r="C224" s="3"/>
      <c r="D224" s="3"/>
      <c r="E224" s="3"/>
      <c r="F224" s="144"/>
    </row>
    <row r="225" spans="1:6" x14ac:dyDescent="0.2">
      <c r="A225" s="57" t="s">
        <v>9</v>
      </c>
      <c r="B225" s="58"/>
      <c r="C225" s="58"/>
      <c r="D225" s="58"/>
      <c r="E225" s="58"/>
      <c r="F225" s="59"/>
    </row>
    <row r="226" spans="1:6" x14ac:dyDescent="0.2">
      <c r="A226" s="62" t="s">
        <v>16</v>
      </c>
      <c r="B226" s="40"/>
      <c r="C226" s="40"/>
      <c r="D226" s="40"/>
      <c r="E226" s="40"/>
      <c r="F226" s="63"/>
    </row>
    <row r="227" spans="1:6" ht="13.5" thickBot="1" x14ac:dyDescent="0.25">
      <c r="A227" s="98"/>
      <c r="B227" s="99"/>
      <c r="C227" s="99"/>
      <c r="D227" s="99"/>
      <c r="E227" s="99"/>
      <c r="F227" s="100"/>
    </row>
    <row r="229" spans="1:6" ht="13.5" thickBot="1" x14ac:dyDescent="0.25"/>
    <row r="230" spans="1:6" x14ac:dyDescent="0.2">
      <c r="A230" s="86"/>
      <c r="B230" s="87"/>
      <c r="C230" s="87"/>
      <c r="D230" s="87"/>
      <c r="E230" s="87"/>
      <c r="F230" s="88"/>
    </row>
    <row r="231" spans="1:6" x14ac:dyDescent="0.2">
      <c r="A231" s="81"/>
      <c r="B231" s="5"/>
      <c r="C231" s="5"/>
      <c r="D231" s="5"/>
      <c r="E231" s="5"/>
      <c r="F231" s="82"/>
    </row>
    <row r="232" spans="1:6" x14ac:dyDescent="0.2">
      <c r="A232" s="81"/>
      <c r="B232" s="5"/>
      <c r="C232" s="5"/>
      <c r="D232" s="5"/>
      <c r="E232" s="5"/>
      <c r="F232" s="82"/>
    </row>
    <row r="233" spans="1:6" x14ac:dyDescent="0.2">
      <c r="A233" s="81"/>
      <c r="B233" s="5"/>
      <c r="C233" s="5"/>
      <c r="D233" s="5"/>
      <c r="E233" s="5"/>
      <c r="F233" s="82"/>
    </row>
    <row r="234" spans="1:6" x14ac:dyDescent="0.2">
      <c r="A234" s="81"/>
      <c r="B234" s="5"/>
      <c r="C234" s="5"/>
      <c r="D234" s="5"/>
      <c r="E234" s="5"/>
      <c r="F234" s="82"/>
    </row>
    <row r="235" spans="1:6" x14ac:dyDescent="0.2">
      <c r="A235" s="81"/>
      <c r="B235" s="5"/>
      <c r="C235" s="5"/>
      <c r="D235" s="5"/>
      <c r="E235" s="5"/>
      <c r="F235" s="82"/>
    </row>
    <row r="236" spans="1:6" x14ac:dyDescent="0.2">
      <c r="A236" s="81"/>
      <c r="B236" s="5"/>
      <c r="C236" s="5"/>
      <c r="D236" s="5"/>
      <c r="E236" s="5"/>
      <c r="F236" s="82"/>
    </row>
    <row r="237" spans="1:6" x14ac:dyDescent="0.2">
      <c r="A237" s="62" t="s">
        <v>13</v>
      </c>
      <c r="B237" s="40"/>
      <c r="C237" s="40"/>
      <c r="D237" s="40"/>
      <c r="E237" s="40"/>
      <c r="F237" s="63"/>
    </row>
    <row r="238" spans="1:6" x14ac:dyDescent="0.2">
      <c r="A238" s="62" t="s">
        <v>14</v>
      </c>
      <c r="B238" s="40"/>
      <c r="C238" s="40"/>
      <c r="D238" s="40"/>
      <c r="E238" s="40"/>
      <c r="F238" s="63"/>
    </row>
    <row r="239" spans="1:6" x14ac:dyDescent="0.2">
      <c r="A239" s="60" t="s">
        <v>28</v>
      </c>
      <c r="B239" s="43"/>
      <c r="C239" s="43"/>
      <c r="D239" s="43"/>
      <c r="E239" s="43"/>
      <c r="F239" s="61"/>
    </row>
    <row r="240" spans="1:6" x14ac:dyDescent="0.2">
      <c r="A240" s="62" t="s">
        <v>8</v>
      </c>
      <c r="B240" s="40"/>
      <c r="C240" s="40"/>
      <c r="D240" s="40"/>
      <c r="E240" s="40"/>
      <c r="F240" s="63"/>
    </row>
    <row r="241" spans="1:6" x14ac:dyDescent="0.2">
      <c r="A241" s="62"/>
      <c r="B241" s="40"/>
      <c r="C241" s="40"/>
      <c r="D241" s="40"/>
      <c r="E241" s="40"/>
      <c r="F241" s="63"/>
    </row>
    <row r="242" spans="1:6" x14ac:dyDescent="0.2">
      <c r="A242" s="145" t="s">
        <v>18</v>
      </c>
      <c r="B242" s="6" t="s">
        <v>19</v>
      </c>
      <c r="C242" s="6" t="s">
        <v>22</v>
      </c>
      <c r="D242" s="6" t="s">
        <v>20</v>
      </c>
      <c r="E242" s="6" t="s">
        <v>17</v>
      </c>
      <c r="F242" s="65" t="s">
        <v>21</v>
      </c>
    </row>
    <row r="243" spans="1:6" ht="45.75" thickBot="1" x14ac:dyDescent="0.25">
      <c r="A243" s="136">
        <v>33735</v>
      </c>
      <c r="B243" s="13">
        <v>45485</v>
      </c>
      <c r="C243" s="11" t="s">
        <v>123</v>
      </c>
      <c r="D243" s="11" t="s">
        <v>122</v>
      </c>
      <c r="E243" s="11" t="s">
        <v>124</v>
      </c>
      <c r="F243" s="140">
        <v>2535.85</v>
      </c>
    </row>
    <row r="244" spans="1:6" ht="13.5" thickBot="1" x14ac:dyDescent="0.25">
      <c r="A244" s="146" t="s">
        <v>15</v>
      </c>
      <c r="B244" s="14"/>
      <c r="C244" s="14"/>
      <c r="D244" s="14"/>
      <c r="E244" s="14"/>
      <c r="F244" s="142">
        <f>SUM(F243:F243)</f>
        <v>2535.85</v>
      </c>
    </row>
    <row r="245" spans="1:6" ht="13.5" thickTop="1" x14ac:dyDescent="0.2">
      <c r="A245" s="143"/>
      <c r="B245" s="3"/>
      <c r="C245" s="3"/>
      <c r="D245" s="3"/>
      <c r="E245" s="3"/>
      <c r="F245" s="144"/>
    </row>
    <row r="246" spans="1:6" x14ac:dyDescent="0.2">
      <c r="A246" s="143"/>
      <c r="B246" s="3"/>
      <c r="C246" s="3"/>
      <c r="D246" s="3"/>
      <c r="E246" s="3"/>
      <c r="F246" s="144"/>
    </row>
    <row r="247" spans="1:6" x14ac:dyDescent="0.2">
      <c r="A247" s="143"/>
      <c r="B247" s="3"/>
      <c r="C247" s="3"/>
      <c r="D247" s="3"/>
      <c r="E247" s="3"/>
      <c r="F247" s="144"/>
    </row>
    <row r="248" spans="1:6" x14ac:dyDescent="0.2">
      <c r="A248" s="57" t="s">
        <v>9</v>
      </c>
      <c r="B248" s="58"/>
      <c r="C248" s="58"/>
      <c r="D248" s="58"/>
      <c r="E248" s="58"/>
      <c r="F248" s="59"/>
    </row>
    <row r="249" spans="1:6" x14ac:dyDescent="0.2">
      <c r="A249" s="62" t="s">
        <v>16</v>
      </c>
      <c r="B249" s="40"/>
      <c r="C249" s="40"/>
      <c r="D249" s="40"/>
      <c r="E249" s="40"/>
      <c r="F249" s="63"/>
    </row>
    <row r="250" spans="1:6" ht="13.5" thickBot="1" x14ac:dyDescent="0.25">
      <c r="A250" s="98"/>
      <c r="B250" s="99"/>
      <c r="C250" s="99"/>
      <c r="D250" s="99"/>
      <c r="E250" s="99"/>
      <c r="F250" s="100"/>
    </row>
    <row r="252" spans="1:6" ht="13.5" thickBot="1" x14ac:dyDescent="0.25"/>
    <row r="253" spans="1:6" x14ac:dyDescent="0.2">
      <c r="A253" s="86"/>
      <c r="B253" s="87"/>
      <c r="C253" s="87"/>
      <c r="D253" s="88"/>
    </row>
    <row r="254" spans="1:6" x14ac:dyDescent="0.2">
      <c r="A254" s="81"/>
      <c r="B254" s="5"/>
      <c r="C254" s="5"/>
      <c r="D254" s="82"/>
    </row>
    <row r="255" spans="1:6" x14ac:dyDescent="0.2">
      <c r="A255" s="81"/>
      <c r="B255" s="5"/>
      <c r="C255" s="5"/>
      <c r="D255" s="82"/>
    </row>
    <row r="256" spans="1:6" x14ac:dyDescent="0.2">
      <c r="A256" s="81"/>
      <c r="B256" s="5"/>
      <c r="C256" s="5"/>
      <c r="D256" s="82"/>
    </row>
    <row r="257" spans="1:5" x14ac:dyDescent="0.2">
      <c r="A257" s="81"/>
      <c r="B257" s="5"/>
      <c r="C257" s="5"/>
      <c r="D257" s="82"/>
    </row>
    <row r="258" spans="1:5" x14ac:dyDescent="0.2">
      <c r="A258" s="81"/>
      <c r="B258" s="5"/>
      <c r="C258" s="5"/>
      <c r="D258" s="82"/>
    </row>
    <row r="259" spans="1:5" ht="12.75" customHeight="1" x14ac:dyDescent="0.2">
      <c r="A259" s="117" t="s">
        <v>267</v>
      </c>
      <c r="B259" s="118"/>
      <c r="C259" s="118"/>
      <c r="D259" s="119"/>
      <c r="E259" s="153"/>
    </row>
    <row r="260" spans="1:5" ht="12.75" customHeight="1" x14ac:dyDescent="0.2">
      <c r="A260" s="117" t="s">
        <v>264</v>
      </c>
      <c r="B260" s="118"/>
      <c r="C260" s="118"/>
      <c r="D260" s="119"/>
      <c r="E260" s="153"/>
    </row>
    <row r="261" spans="1:5" x14ac:dyDescent="0.2">
      <c r="A261" s="114" t="s">
        <v>8</v>
      </c>
      <c r="B261" s="115"/>
      <c r="C261" s="115"/>
      <c r="D261" s="116"/>
      <c r="E261" s="147"/>
    </row>
    <row r="262" spans="1:5" x14ac:dyDescent="0.2">
      <c r="A262" s="154"/>
      <c r="B262" s="148"/>
      <c r="C262" s="148"/>
      <c r="D262" s="155"/>
      <c r="E262" s="147"/>
    </row>
    <row r="263" spans="1:5" x14ac:dyDescent="0.2">
      <c r="A263" s="156" t="s">
        <v>265</v>
      </c>
      <c r="B263" s="149" t="s">
        <v>1</v>
      </c>
      <c r="C263" s="149" t="s">
        <v>2</v>
      </c>
      <c r="D263" s="157" t="s">
        <v>4</v>
      </c>
      <c r="E263" s="150"/>
    </row>
    <row r="264" spans="1:5" ht="57" thickBot="1" x14ac:dyDescent="0.25">
      <c r="A264" s="158">
        <v>45502</v>
      </c>
      <c r="B264" s="151" t="s">
        <v>268</v>
      </c>
      <c r="C264" s="103" t="s">
        <v>269</v>
      </c>
      <c r="D264" s="124">
        <v>242370.92</v>
      </c>
      <c r="E264" s="150"/>
    </row>
    <row r="265" spans="1:5" ht="13.5" thickBot="1" x14ac:dyDescent="0.25">
      <c r="A265" s="125" t="s">
        <v>12</v>
      </c>
      <c r="B265" s="105"/>
      <c r="C265" s="106"/>
      <c r="D265" s="126">
        <f>SUM(D264:D264)</f>
        <v>242370.92</v>
      </c>
      <c r="E265" s="150"/>
    </row>
    <row r="266" spans="1:5" ht="13.5" thickTop="1" x14ac:dyDescent="0.2">
      <c r="A266" s="159"/>
      <c r="B266" s="160"/>
      <c r="C266" s="160"/>
      <c r="D266" s="161"/>
      <c r="E266" s="152"/>
    </row>
    <row r="267" spans="1:5" x14ac:dyDescent="0.2">
      <c r="A267" s="130"/>
      <c r="B267" s="128"/>
      <c r="C267" s="128"/>
      <c r="D267" s="129"/>
      <c r="E267" s="107"/>
    </row>
    <row r="268" spans="1:5" x14ac:dyDescent="0.2">
      <c r="A268" s="130"/>
      <c r="B268" s="128"/>
      <c r="C268" s="128"/>
      <c r="D268" s="129"/>
      <c r="E268" s="107"/>
    </row>
    <row r="269" spans="1:5" x14ac:dyDescent="0.2">
      <c r="A269" s="108" t="s">
        <v>9</v>
      </c>
      <c r="B269" s="109"/>
      <c r="C269" s="109"/>
      <c r="D269" s="110"/>
      <c r="E269" s="152"/>
    </row>
    <row r="270" spans="1:5" x14ac:dyDescent="0.2">
      <c r="A270" s="131" t="s">
        <v>266</v>
      </c>
      <c r="B270" s="132"/>
      <c r="C270" s="132"/>
      <c r="D270" s="133"/>
      <c r="E270" s="107"/>
    </row>
    <row r="271" spans="1:5" ht="13.5" thickBot="1" x14ac:dyDescent="0.25">
      <c r="A271" s="98"/>
      <c r="B271" s="99"/>
      <c r="C271" s="99"/>
      <c r="D271" s="100"/>
    </row>
    <row r="274" spans="1:5" x14ac:dyDescent="0.2">
      <c r="A274" s="39"/>
      <c r="B274" s="39"/>
      <c r="C274" s="39"/>
      <c r="D274" s="39"/>
      <c r="E274" s="39"/>
    </row>
    <row r="275" spans="1:5" ht="13.5" thickBot="1" x14ac:dyDescent="0.25">
      <c r="A275" s="39"/>
      <c r="B275" s="39"/>
      <c r="C275" s="39"/>
      <c r="D275" s="39"/>
      <c r="E275" s="39"/>
    </row>
    <row r="276" spans="1:5" x14ac:dyDescent="0.2">
      <c r="A276" s="48"/>
      <c r="B276" s="49"/>
      <c r="C276" s="49"/>
      <c r="D276" s="49"/>
      <c r="E276" s="50"/>
    </row>
    <row r="277" spans="1:5" x14ac:dyDescent="0.2">
      <c r="A277" s="51"/>
      <c r="B277" s="52"/>
      <c r="C277" s="52"/>
      <c r="D277" s="52"/>
      <c r="E277" s="53"/>
    </row>
    <row r="278" spans="1:5" x14ac:dyDescent="0.2">
      <c r="A278" s="172"/>
      <c r="B278" s="173"/>
      <c r="C278" s="173"/>
      <c r="D278" s="173"/>
      <c r="E278" s="174"/>
    </row>
    <row r="279" spans="1:5" x14ac:dyDescent="0.2">
      <c r="A279" s="172"/>
      <c r="B279" s="173"/>
      <c r="C279" s="173"/>
      <c r="D279" s="173"/>
      <c r="E279" s="174"/>
    </row>
    <row r="280" spans="1:5" x14ac:dyDescent="0.2">
      <c r="A280" s="172"/>
      <c r="B280" s="173"/>
      <c r="C280" s="173"/>
      <c r="D280" s="173"/>
      <c r="E280" s="174"/>
    </row>
    <row r="281" spans="1:5" x14ac:dyDescent="0.2">
      <c r="A281" s="175"/>
      <c r="B281" s="176"/>
      <c r="C281" s="176"/>
      <c r="D281" s="176"/>
      <c r="E281" s="177"/>
    </row>
    <row r="282" spans="1:5" x14ac:dyDescent="0.2">
      <c r="A282" s="60"/>
      <c r="B282" s="43"/>
      <c r="C282" s="43"/>
      <c r="D282" s="43"/>
      <c r="E282" s="61"/>
    </row>
    <row r="283" spans="1:5" x14ac:dyDescent="0.2">
      <c r="A283" s="79" t="s">
        <v>270</v>
      </c>
      <c r="B283" s="41"/>
      <c r="C283" s="41"/>
      <c r="D283" s="41"/>
      <c r="E283" s="80"/>
    </row>
    <row r="284" spans="1:5" x14ac:dyDescent="0.2">
      <c r="A284" s="60" t="s">
        <v>14</v>
      </c>
      <c r="B284" s="43"/>
      <c r="C284" s="43"/>
      <c r="D284" s="43"/>
      <c r="E284" s="61"/>
    </row>
    <row r="285" spans="1:5" x14ac:dyDescent="0.2">
      <c r="A285" s="79" t="s">
        <v>271</v>
      </c>
      <c r="B285" s="41"/>
      <c r="C285" s="41"/>
      <c r="D285" s="41"/>
      <c r="E285" s="80"/>
    </row>
    <row r="286" spans="1:5" x14ac:dyDescent="0.2">
      <c r="A286" s="60" t="s">
        <v>8</v>
      </c>
      <c r="B286" s="43"/>
      <c r="C286" s="43"/>
      <c r="D286" s="43"/>
      <c r="E286" s="61"/>
    </row>
    <row r="287" spans="1:5" ht="13.5" thickBot="1" x14ac:dyDescent="0.25">
      <c r="A287" s="60"/>
      <c r="B287" s="43"/>
      <c r="C287" s="43"/>
      <c r="D287" s="43"/>
      <c r="E287" s="61"/>
    </row>
    <row r="288" spans="1:5" ht="13.5" thickBot="1" x14ac:dyDescent="0.25">
      <c r="A288" s="162" t="s">
        <v>272</v>
      </c>
      <c r="B288" s="163"/>
      <c r="C288" s="163"/>
      <c r="D288" s="164"/>
      <c r="E288" s="165" t="s">
        <v>273</v>
      </c>
    </row>
    <row r="289" spans="1:5" ht="13.5" thickBot="1" x14ac:dyDescent="0.25">
      <c r="A289" s="178" t="s">
        <v>274</v>
      </c>
      <c r="B289" s="166"/>
      <c r="C289" s="166"/>
      <c r="D289" s="166"/>
      <c r="E289" s="179">
        <f>242628851.43+240000+118000+323400+4550</f>
        <v>243314801.43000001</v>
      </c>
    </row>
    <row r="290" spans="1:5" x14ac:dyDescent="0.2">
      <c r="A290" s="180" t="s">
        <v>275</v>
      </c>
      <c r="B290" s="167"/>
      <c r="C290" s="167"/>
      <c r="D290" s="168"/>
      <c r="E290" s="71">
        <v>233900.14</v>
      </c>
    </row>
    <row r="291" spans="1:5" x14ac:dyDescent="0.2">
      <c r="A291" s="181" t="s">
        <v>276</v>
      </c>
      <c r="B291" s="169"/>
      <c r="C291" s="169"/>
      <c r="D291" s="170"/>
      <c r="E291" s="182">
        <f>109063416.58</f>
        <v>109063416.58</v>
      </c>
    </row>
    <row r="292" spans="1:5" x14ac:dyDescent="0.2">
      <c r="A292" s="180" t="s">
        <v>277</v>
      </c>
      <c r="B292" s="167"/>
      <c r="C292" s="167"/>
      <c r="D292" s="168"/>
      <c r="E292" s="182">
        <v>50000</v>
      </c>
    </row>
    <row r="293" spans="1:5" x14ac:dyDescent="0.2">
      <c r="A293" s="180" t="s">
        <v>278</v>
      </c>
      <c r="B293" s="167"/>
      <c r="C293" s="167"/>
      <c r="D293" s="168"/>
      <c r="E293" s="182">
        <v>27500</v>
      </c>
    </row>
    <row r="294" spans="1:5" x14ac:dyDescent="0.2">
      <c r="A294" s="180" t="s">
        <v>279</v>
      </c>
      <c r="B294" s="167"/>
      <c r="C294" s="167"/>
      <c r="D294" s="168"/>
      <c r="E294" s="182">
        <v>48676.04</v>
      </c>
    </row>
    <row r="295" spans="1:5" x14ac:dyDescent="0.2">
      <c r="A295" s="180" t="s">
        <v>280</v>
      </c>
      <c r="B295" s="167"/>
      <c r="C295" s="167"/>
      <c r="D295" s="168"/>
      <c r="E295" s="68">
        <v>242370.92</v>
      </c>
    </row>
    <row r="296" spans="1:5" ht="13.5" thickBot="1" x14ac:dyDescent="0.25">
      <c r="A296" s="180" t="s">
        <v>281</v>
      </c>
      <c r="B296" s="167"/>
      <c r="C296" s="167"/>
      <c r="D296" s="168"/>
      <c r="E296" s="183">
        <v>233050</v>
      </c>
    </row>
    <row r="297" spans="1:5" ht="13.5" thickBot="1" x14ac:dyDescent="0.25">
      <c r="A297" s="184" t="s">
        <v>282</v>
      </c>
      <c r="B297" s="171"/>
      <c r="C297" s="171"/>
      <c r="D297" s="171"/>
      <c r="E297" s="179">
        <f>E289+E290+E291+E292+E293+E294-E295-E296</f>
        <v>352262873.26999998</v>
      </c>
    </row>
    <row r="298" spans="1:5" x14ac:dyDescent="0.2">
      <c r="A298" s="81"/>
      <c r="B298" s="5"/>
      <c r="C298" s="5"/>
      <c r="D298" s="5"/>
      <c r="E298" s="82"/>
    </row>
    <row r="299" spans="1:5" x14ac:dyDescent="0.2">
      <c r="A299" s="188"/>
      <c r="B299" s="189"/>
      <c r="C299" s="189"/>
      <c r="D299" s="189"/>
      <c r="E299" s="190"/>
    </row>
    <row r="300" spans="1:5" x14ac:dyDescent="0.2">
      <c r="A300" s="81"/>
      <c r="B300" s="5"/>
      <c r="C300" s="5"/>
      <c r="D300" s="5"/>
      <c r="E300" s="82"/>
    </row>
    <row r="301" spans="1:5" x14ac:dyDescent="0.2">
      <c r="A301" s="185" t="s">
        <v>9</v>
      </c>
      <c r="B301" s="186"/>
      <c r="C301" s="186"/>
      <c r="D301" s="186"/>
      <c r="E301" s="187"/>
    </row>
    <row r="302" spans="1:5" x14ac:dyDescent="0.2">
      <c r="A302" s="51" t="s">
        <v>5</v>
      </c>
      <c r="B302" s="52"/>
      <c r="C302" s="52"/>
      <c r="D302" s="52"/>
      <c r="E302" s="53"/>
    </row>
    <row r="303" spans="1:5" ht="13.5" thickBot="1" x14ac:dyDescent="0.25">
      <c r="A303" s="98"/>
      <c r="B303" s="99"/>
      <c r="C303" s="99"/>
      <c r="D303" s="99"/>
      <c r="E303" s="100"/>
    </row>
  </sheetData>
  <mergeCells count="85">
    <mergeCell ref="A301:E301"/>
    <mergeCell ref="A302:E302"/>
    <mergeCell ref="A292:D292"/>
    <mergeCell ref="A293:D293"/>
    <mergeCell ref="A294:D294"/>
    <mergeCell ref="A295:D295"/>
    <mergeCell ref="A296:D296"/>
    <mergeCell ref="A297:D297"/>
    <mergeCell ref="A286:E286"/>
    <mergeCell ref="A287:E287"/>
    <mergeCell ref="A288:D288"/>
    <mergeCell ref="A289:D289"/>
    <mergeCell ref="A290:D290"/>
    <mergeCell ref="A291:D291"/>
    <mergeCell ref="A280:E280"/>
    <mergeCell ref="A281:E281"/>
    <mergeCell ref="A282:E282"/>
    <mergeCell ref="A283:E283"/>
    <mergeCell ref="A284:E284"/>
    <mergeCell ref="A285:E285"/>
    <mergeCell ref="A274:E274"/>
    <mergeCell ref="A275:E275"/>
    <mergeCell ref="A276:E276"/>
    <mergeCell ref="A277:E277"/>
    <mergeCell ref="A278:E278"/>
    <mergeCell ref="A279:E279"/>
    <mergeCell ref="A261:D261"/>
    <mergeCell ref="A265:C265"/>
    <mergeCell ref="A269:D269"/>
    <mergeCell ref="A270:D270"/>
    <mergeCell ref="A260:D260"/>
    <mergeCell ref="A239:F239"/>
    <mergeCell ref="A240:F240"/>
    <mergeCell ref="A241:F241"/>
    <mergeCell ref="A248:F248"/>
    <mergeCell ref="A249:F249"/>
    <mergeCell ref="A259:D259"/>
    <mergeCell ref="A208:F208"/>
    <mergeCell ref="A221:E221"/>
    <mergeCell ref="A225:F225"/>
    <mergeCell ref="A226:F226"/>
    <mergeCell ref="A237:F237"/>
    <mergeCell ref="A238:F238"/>
    <mergeCell ref="A199:F200"/>
    <mergeCell ref="A201:F203"/>
    <mergeCell ref="A204:F204"/>
    <mergeCell ref="A205:F205"/>
    <mergeCell ref="A206:F206"/>
    <mergeCell ref="A207:F207"/>
    <mergeCell ref="A181:D181"/>
    <mergeCell ref="A182:D182"/>
    <mergeCell ref="A187:C187"/>
    <mergeCell ref="A191:D191"/>
    <mergeCell ref="A192:D192"/>
    <mergeCell ref="A197:F198"/>
    <mergeCell ref="A168:F168"/>
    <mergeCell ref="A169:F169"/>
    <mergeCell ref="A175:D175"/>
    <mergeCell ref="A176:D176"/>
    <mergeCell ref="A177:D177"/>
    <mergeCell ref="A180:D180"/>
    <mergeCell ref="A113:F113"/>
    <mergeCell ref="A114:F114"/>
    <mergeCell ref="A115:F115"/>
    <mergeCell ref="A116:F116"/>
    <mergeCell ref="A117:F117"/>
    <mergeCell ref="A164:E164"/>
    <mergeCell ref="A107:F107"/>
    <mergeCell ref="A108:F108"/>
    <mergeCell ref="A109:F109"/>
    <mergeCell ref="A110:F110"/>
    <mergeCell ref="A111:F111"/>
    <mergeCell ref="A112:F112"/>
    <mergeCell ref="A101:F101"/>
    <mergeCell ref="A100:F100"/>
    <mergeCell ref="A96:E96"/>
    <mergeCell ref="A7:F7"/>
    <mergeCell ref="A97:F97"/>
    <mergeCell ref="A99:F99"/>
    <mergeCell ref="A3:F3"/>
    <mergeCell ref="A4:F4"/>
    <mergeCell ref="A5:F5"/>
    <mergeCell ref="A11:F11"/>
    <mergeCell ref="A9:F9"/>
    <mergeCell ref="A10:F10"/>
  </mergeCells>
  <phoneticPr fontId="3" type="noConversion"/>
  <pageMargins left="1.6929133858267718" right="0.78740157480314965" top="0" bottom="0.55118110236220474"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INGRESOS Y EGRESOS JULIO 2024</vt:lpstr>
      <vt:lpstr>'INGRESOS Y EGRESOS JULIO 2024'!Área_de_impresión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Inefi</dc:creator>
  <cp:lastModifiedBy>Miguel Peguero</cp:lastModifiedBy>
  <cp:lastPrinted>2024-08-02T18:27:44Z</cp:lastPrinted>
  <dcterms:created xsi:type="dcterms:W3CDTF">2010-11-30T17:47:33Z</dcterms:created>
  <dcterms:modified xsi:type="dcterms:W3CDTF">2024-08-07T18:34:43Z</dcterms:modified>
</cp:coreProperties>
</file>