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miguel.peguero\Desktop\EJECUCION JUNIO 2024\"/>
    </mc:Choice>
  </mc:AlternateContent>
  <xr:revisionPtr revIDLastSave="0" documentId="8_{1D741330-242D-444B-9ACE-E153E3C5FA2E}" xr6:coauthVersionLast="47" xr6:coauthVersionMax="47" xr10:uidLastSave="{00000000-0000-0000-0000-000000000000}"/>
  <bookViews>
    <workbookView xWindow="-120" yWindow="-120" windowWidth="20730" windowHeight="11160" xr2:uid="{E66F8368-48C1-4826-9B2B-123D320056CA}"/>
  </bookViews>
  <sheets>
    <sheet name="INGRESOS Y EGRESOS JUNIO 2024" sheetId="92" r:id="rId1"/>
  </sheets>
  <definedNames>
    <definedName name="_xlnm.Print_Area" localSheetId="0">'INGRESOS Y EGRESOS JUNIO 2024'!$A$1:$F$83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4" i="92" l="1"/>
  <c r="E253" i="92"/>
  <c r="E257" i="92" s="1"/>
  <c r="D229" i="92"/>
  <c r="F206" i="92"/>
  <c r="F183" i="92"/>
  <c r="D158" i="92"/>
  <c r="F133" i="92" l="1"/>
  <c r="F76" i="92"/>
</calcChain>
</file>

<file path=xl/sharedStrings.xml><?xml version="1.0" encoding="utf-8"?>
<sst xmlns="http://schemas.openxmlformats.org/spreadsheetml/2006/main" count="403" uniqueCount="214">
  <si>
    <t>Fecha</t>
  </si>
  <si>
    <t>Beneficiario</t>
  </si>
  <si>
    <t>Concepto</t>
  </si>
  <si>
    <t>No. Cuenta</t>
  </si>
  <si>
    <t>Valor</t>
  </si>
  <si>
    <t>ENCARGADO DEL DEPARTAMENTO FINANCIERO</t>
  </si>
  <si>
    <t>No. Lib.</t>
  </si>
  <si>
    <t>RELACION  POR LIBRAMIENTOS  FONDO 100 TESORERIA NACIONAL</t>
  </si>
  <si>
    <t>VALORES EN RD$</t>
  </si>
  <si>
    <t>LIC. ELVI ANTONIO DE LA ROSA PEÑA</t>
  </si>
  <si>
    <t>TOTAL</t>
  </si>
  <si>
    <t>RELACION  POR LIBRAMIENTOS DE PROVEEDORES  FONDO 100 TESORERIA NACIONAL</t>
  </si>
  <si>
    <t xml:space="preserve">TOTAL </t>
  </si>
  <si>
    <t>RELACION CHEQUES EMITIDOS CUENTA INTERNA INEFI  NO. 010-240132-2</t>
  </si>
  <si>
    <t>CAPITULO 0206, SUBCAPITULO 01, DAF 01  Y UE 0004</t>
  </si>
  <si>
    <t>TOTAL CHEQUES CUENTA INTERNA</t>
  </si>
  <si>
    <t xml:space="preserve">ENCANGADO DEPARTAMENTO FINANCIERO </t>
  </si>
  <si>
    <t>CUENTA CONTABLE</t>
  </si>
  <si>
    <t>CHEQUE</t>
  </si>
  <si>
    <t>FECHA</t>
  </si>
  <si>
    <t>CONCEPTO</t>
  </si>
  <si>
    <t>VALOR</t>
  </si>
  <si>
    <t>BENEFICIARIO</t>
  </si>
  <si>
    <t>RELACION CHEQUES EMITIDOS CUENTA FONDO REPONIBLE INTITUCIONAL INEFI  NO. 240-017218-2</t>
  </si>
  <si>
    <t>CTA. 2.4.9.1.03 TRANSFERENCIAS CORRIENTES A OTRAS INSTITUCIONES PUBLICAS DESTINADAS A GASTOS DE BIENES Y SERVICIOS</t>
  </si>
  <si>
    <t xml:space="preserve">NOMINA PERSONAL FIJO DOCENTE </t>
  </si>
  <si>
    <t xml:space="preserve">NOMINA PERSONAL DE INTERINATO </t>
  </si>
  <si>
    <t>NOMINA PERSONAL FIJO ADMINISTRATIVO</t>
  </si>
  <si>
    <t xml:space="preserve">NOMINA PERSONAL DE COMPENSACION SERVICIOS DE SEGURIDAD </t>
  </si>
  <si>
    <t>TOTAL CHEQUES CUENTA DEL FONDO REPONIBLE INSTITUCIONAL</t>
  </si>
  <si>
    <t xml:space="preserve">NOMINA PERSONAL TEMPORAL </t>
  </si>
  <si>
    <t>CTA. 2.2.8.5.01 FUMIGACION</t>
  </si>
  <si>
    <t>CTA. 2.2.9.1.01 OTRAS CONTRATACIONES DE SERVICIOS</t>
  </si>
  <si>
    <t>CTA. 2.2.2.1.01 PUBLICIDAD Y PROPAGANDA</t>
  </si>
  <si>
    <t>CTA. 2.2.2.2.01 IMPRESIÓN, ENCUADERNACION Y ROTULACION</t>
  </si>
  <si>
    <t>TRANSFERENCIA A LAS REGIONALES 01, 02, 03, 04, 05, 06, 07, 08, 09, 15 Y 17 POR SERVICIOS DE ALIMENTACION, TRANSPORTE, ENTRENADORES Y DELEGADOS, ELIMINATORIAS Y OTROS, EN LOS X JUEGOS ESCOLARES DEPORTIVOS NAC. BARAHONA 2023, CELEBRADOS DEL 07 AL 17/11/2023</t>
  </si>
  <si>
    <t>CTA. 2.2.8.6.01 EVENTOS GENERALES</t>
  </si>
  <si>
    <t>PERIODO DEL 01 AL 28 DE JUNIO DEL  2024</t>
  </si>
  <si>
    <t>J Jayd Group, SRL</t>
  </si>
  <si>
    <t>CTA. 2.6.2.2.01 APARATOS DEPORTIVOS</t>
  </si>
  <si>
    <t>FACT. 0054 D/F 15/05/2024 CORRESP. A LA COMPRA DE 25 TABLEROS DE BALONCESTO FABRICADOS EN MDF 3/4 PARA SER INSTALADOS EN DIFERENTES CANCHAS DE ESCUELAS</t>
  </si>
  <si>
    <t>FACT. 0052 D/F 22/05/2024 CORRESP. AL 1ER. PAGO POR SERVICIOS DE REPARACION Y MANTENIMIENTO A VEHICULOS DEL INEFI, DEL 22/04 AL 06/05/2024</t>
  </si>
  <si>
    <t>Talleres Juconadri Auto Repaint, SRL</t>
  </si>
  <si>
    <t>CTA. 2.2.7.2.06  MANTENIMIENTO Y REPARACION DE EQUIPOS DE TRRANSPORTE, TRACCION Y ELEVACION</t>
  </si>
  <si>
    <t>FACT. 0294 D/F 06/05/2024 CORRESP. A LA ADQUISICION DE VARIOS ARTICULOS PARA SER UTILIZADOS EN LAS DIFERENTES ACTIVIDADES QUE REALIZA LA INSTITUCION.</t>
  </si>
  <si>
    <t>SUPPLY DEPOT DD, SRL</t>
  </si>
  <si>
    <t>CTA. 2.6.1.1.01 48,173.50 2.3.9.4.01  85,756.50</t>
  </si>
  <si>
    <t>PAGO FACT. NO. 0330 D/F 03/05/2024 CORRESP. A LOS SERVICIOS DE MEDIOS DE COMUNICACIONES DEL 16 DE ABRIL AL 16 DE MAYO 2024.</t>
  </si>
  <si>
    <t>MIRALBA ALTAGRACIA RUIZ RAMOS</t>
  </si>
  <si>
    <t>NOMINA PERSONAL TEMPORAL DEL INEFI JUNIO 2024</t>
  </si>
  <si>
    <t>NÓMINA PERSONAL ADMINISTRATIVA FIJA DEL INEFI JUNIO 2024</t>
  </si>
  <si>
    <t>Cineplus H, J, C., SRL</t>
  </si>
  <si>
    <t>PATROCINIO AL DOCUMENTAL Y LIBRO BIOGRAFICO "CHILOTE LLENAS", RELATO DE LA HISTORIA DEL BEISBOLISTA WINSTON LLENAS, EL CHILOTE, SEGUN FACT. #0021 D/F 24/04/2024</t>
  </si>
  <si>
    <t>CTAS. 2.1.1.2.11  61,154.80, 2.1.5.1.01  4,335.88, 2.1.5.2.01 4,342.00,  2.1.5.3.01 703.28</t>
  </si>
  <si>
    <t>FACT. 0202 D/F 28/05/2024 CORRESP. A LOS SERVICIOS DE FUMIGACION Y APLICACION DE VENENO PARA ROEDORES EN DIFERENTES AREAS Y ALMACEN INTERNO DE LA SEDE PRINCIPAL Y EN LA OFICINA DE LA DIRECCION ZONAL METROPOLITANA II, EL 24 DE MAYO 2024</t>
  </si>
  <si>
    <t>CTA. 2.2..8.5.01 FUMIGACION</t>
  </si>
  <si>
    <t>Elite Pest Control Blanmen, SRL</t>
  </si>
  <si>
    <t>COMPANIA DOMINICANA DE TELEFONOS C POR A</t>
  </si>
  <si>
    <t>FACT.S. 44215 Y 44674 D/F 27/05/2024 POR SERVICIOS DE LOS PLANES FLOTA LIBRE 30 UNIDADES Y RENTA MULTIPLAN POST-PAGO NEGOCIOS, CORRESPOND. A MAYO  2024</t>
  </si>
  <si>
    <t>ZULL PLAZA, SRL</t>
  </si>
  <si>
    <t>CTA. 2.2.5.1.01 ARQUILER Y RENTAS DE EDIFICACIONES Y LOCALES</t>
  </si>
  <si>
    <t>FACT. NO. B1500534988 D/F 31/05/2024 CORRESP. CONTRATO DE ENERGIA ELECTRICA NIC 7350571, DURANTEL  PERIODO  04/04/2024 AL 04/05/2024, EL CUAL ALOJA LA OFICINA REGIONAL DEL INEFI, UBICADO EN LA CALLE SANTA CRUZ  EN  BARAHONA.VALOR 2,180.86 CTA. 2.2.1.6.01 2,180.86</t>
  </si>
  <si>
    <t>EDESUR DOMINICANA S A</t>
  </si>
  <si>
    <t>CTA. 2.2.1.6.01 2,180.86</t>
  </si>
  <si>
    <t>FEDERACION DOMINICANA DE KARATE</t>
  </si>
  <si>
    <t>COLABORACION PARA EL PRESUPUESTO DE LA CELEBRACION DEL "SEMINARIO PARA TECNICOS ESCOLARES DE CENTROAMERICA Y REPUBLICA DOMINICANA" DEL 21 AL 31 DE JUNIO 2024, EN EL PABELLON DE COMBATE, CENTRO OLIMPICO JUAN PABLO DUARTE.</t>
  </si>
  <si>
    <t>CTA. 2.2.13.01 TELEFONO LOCAL</t>
  </si>
  <si>
    <t>FACT.NO.2520 D/F 27/05/2024, ADQUISICION DE UTILERIA DEPORTIVA PARA SER ENTREGADA A DISTINTAS ESCUELAS DEL DISTRITO NACIONAL ( ITEMS DEL 1 AL 19)</t>
  </si>
  <si>
    <t>EL MOLINO DEPORTIVO S R L</t>
  </si>
  <si>
    <t>CTAS. 2.3.9.4.01 3,937,837.00 2.3.9.9.04 28,320.00 2.3.9.9.05 405,625.00 2.6.5.7.01 7,375.00</t>
  </si>
  <si>
    <t xml:space="preserve"> NOMINA PERSONAL INTERINATO DEL INEFI JUNIO 2024. </t>
  </si>
  <si>
    <t>NOMINA DE COMPENSACION DE SERVCIOS DE SEGURIDAD JUNIO 2024</t>
  </si>
  <si>
    <t>Corporación Estatal de Radio y Televisión (CERTV)</t>
  </si>
  <si>
    <t>FACT.NO. 9201 D/F 05/06/24, DEL 10% DEL PRESUP. DE PUBLICIDAD DE LAS INST. DEL ESTADO, CENTRALIZADAS Y DESCENT. Y/O AUTONOMAS, INCLUIDAS EN EL PRESUP. GENERAL DEL ESTADO Y ACUERDO A LA LEY 134-03, CORRESP. A JUNIO  2024</t>
  </si>
  <si>
    <t>CTA. 2.2.3.1.01 VIATICOS DENTRO DEL PAIS</t>
  </si>
  <si>
    <t>NOMINA DE VIATICOS</t>
  </si>
  <si>
    <t>VIÁTICOS POR LEVANTAMIENTO Y SUPERVISIÓN DEL PLAY FRANCISCO DEL ROSARIO SÁNCHEZ EN SAN JUAN DE LA MAGUANA, EL 1/5/2024.</t>
  </si>
  <si>
    <t>VIÁTICOS EN LA ACTIVIDAD EXHIBICIÓN Y CHARLAS DEL PROGRAMA ATLETAS CON INEFI EN EL POLITÉCNICO CAMILA HENRIQUEZ UREÑA, EN ANDRES BOCA CHICA, 19/4/2024.</t>
  </si>
  <si>
    <t>VIÁTICOS POR FESTIVAL DE MARCHA INTERDISTRITAL EN EL COMPLEJO DEPORTIVO DE SAN PEDRO DE MACORIS REGIONAL 05, EL 2/5/2024.</t>
  </si>
  <si>
    <t>UNIFORMES RHENE SRL</t>
  </si>
  <si>
    <t>CTA. 2.1.2.2.05  1,400.000.00</t>
  </si>
  <si>
    <t>CTAS. 2.1.1.1.01 11,140,396.93,  2.1.5.1 .01 782,450.42, 2.1.5.2.01 790,968.21, Y  2.1.5.3.01 118,640.45</t>
  </si>
  <si>
    <t>CTA. 2.1.12.08  7,,410,185.50 2.1.5.1.01 525.382.15 2.1.5.2.01  526,123.17 2.1.5.3.01 79,527.03</t>
  </si>
  <si>
    <t>Editora El Nuevo Diario, SA</t>
  </si>
  <si>
    <t>PAGO FACT. 6130 D/F 04/06/2024 CORRESP. A LA COLOCACION DE MATERIAL PUBLICITARIO EN MEDIO DE ESCRITO, POR MOTIVO A LA INAUGURACION DEL ESTADIO NORMA DIAZ, MEDIA PORTADA FALSA Y RETIRO, TAMAÑO POR PAGINA 10 PULGADAS DE ANCHO X 12 PULGADAS DE ALTO.</t>
  </si>
  <si>
    <t>MDL ALTEKNATIVA TECH, SRL</t>
  </si>
  <si>
    <t>FACT. 0266 D/F 03/06/2024 ADQUISICION DE EQUIPOS Y APARATOS DE TELECOMUNICACIONES PARA SER UTILIZADOS POR LA DIRECCION DE COMUNICACIONES, ITEMS 2, 3, 5, 7, 8, 9, 11, 12, 13, 14, , 15, 17 Y 19</t>
  </si>
  <si>
    <t>Comercial Corage, SRL</t>
  </si>
  <si>
    <t>FACT.  0192 D/F 01/03/2024  AJUSTE Y CAMBIO DE PLACA EN TROFEOS, MEDALLAS Y CINTAS DE PREMIACION PARA DISTINTAS ACTIVIDADES</t>
  </si>
  <si>
    <t>PAGO FACT.NO.0354 D/F 03/06/2024, ALQUILER DEL LOCAL UBICADO EN LA AV. FRANCISCO A. CAAMAÑO DEÑO #33, SAN PEDRO DE MACORIS, EL CUAL ALOJA  LA OFICINA REGIONAL DEL INEFI, CORRESPOND. AL MES DE JUNIO 2024</t>
  </si>
  <si>
    <t>CTA:2.2.2.1.01 PUBLICIDAD Y PROPAGANDA</t>
  </si>
  <si>
    <t>NC INVESTMENT, SRL</t>
  </si>
  <si>
    <t>CTA. 2.2.8.7.06 OTROS SERVICIOS TECNICOS PROFESIONALES</t>
  </si>
  <si>
    <t>MATOS PERDOMO DIGITAL AGENCIA SRL</t>
  </si>
  <si>
    <t>CENTRO ESTOMATOLOGICO NACIONAL, SRL</t>
  </si>
  <si>
    <t>KAKORIS SERVICES, SRL</t>
  </si>
  <si>
    <t>CTA. 2.2.9.2.01 SERIVICIOS DE ALIMENTACION</t>
  </si>
  <si>
    <t>PAGO FACT.NO. 0008 D/F 14/05/2024,PATROCINIO COPA INTER ESCOLAR DE FUTBOL MALTA MORENA 2024, QUE SE LLEVO A CABO EN EL MES DE MAYO 2024 EN LA VEGA.SALCEDO,SANTIAGO,DV7 COMPLEX Y EL ESTADIO QUISQUEYA EN SANTO</t>
  </si>
  <si>
    <t>PAGO FACT. NO.0001 D/F 23/04/2024, SERVICIOS DE DIAGRAMACION, DISEÑO DE PORTADA Y CONTRAPORTADA E IMPRESION DE LA MEMORIA INSTITUCIONAL 2023, ILUSTRADA</t>
  </si>
  <si>
    <t>PAGO FACT. 0051 D/F 08/05/2024 POR SERVICIOS ODONTOLOGICOS EN LA REALIZACION DE LOS X JUEGOS NACIONALES ESCOLARES BARAHONA 2023, LOTE 08 ITEMS 01.</t>
  </si>
  <si>
    <t>FACT. 0170 D/F 15/05/2024 CORRESP. AL 1ER. PAGO POR SERVICIOS DE ALMERZOS A EMLEADOS DEL INEFI, DEL 25/03 AL 15/05/2024, SEGUN BS-0003454 D/F 24/04/2024, ITEMS 1 (1,580 ALMUERZOS EJECUTIVOS , ITEMS 2 (7,551 ALMUERZOS BASICOS)</t>
  </si>
  <si>
    <t>PATROCINIO AL DOCUMENTAL Y LIBRO BIOGRAFICO "CHILOTE LLENAS", RELATO DE LA HISTORIA DEL BEISBOLISTA WINSTON LLENAS, EL CHILOTE, SEGUN FACT. #0021 D/F 24/04/2024.LIB.</t>
  </si>
  <si>
    <t>CTAS. 2.1.1.1.01  6,567,893.77  2.1. 5.1. 01 462,226.78 , 2.1.5.2.01 466,320.44  2.1.5.3.01 43,462.23  2.1.5.4.01  131,357.90</t>
  </si>
  <si>
    <t>Matos-SR Inversiones, SRL</t>
  </si>
  <si>
    <t>Federacion Dominicana de Futbol (FEDOFUTBOL)</t>
  </si>
  <si>
    <t>Federacion Dominicana de Ajedrez, INC</t>
  </si>
  <si>
    <t>FEDERACION DOMINICANA DE VOLEIBOL</t>
  </si>
  <si>
    <t>HUMANO SEGUROS S A</t>
  </si>
  <si>
    <t>FRANKLYN DE LA CRUZ REYNOSO</t>
  </si>
  <si>
    <t xml:space="preserve">cta. 2.2.9.2.03 SERVICIOS DE CATERIN </t>
  </si>
  <si>
    <t>FACT.NO.0024 D/F 14/06/2024, ALQUILER DE INMUEBLE UBICADO EN LA CALLE MELLA NO.83, PUEBLO ARRIBA EN MUNICIPIO BAYAGUANA, PROVINCIA MONTE PLATA, LA CUAL ALOJA LAS OFICINAS DE LA INSTITUCION, CORRESP. AL MES DE  JUNIO 2024</t>
  </si>
  <si>
    <t>CTA. 2.3.6.3.01 SEGUROS DE PERSONAS</t>
  </si>
  <si>
    <t>COLABORACION PARA EL PRESUPUESTO DEL "TORNEO DE FUTBOL SALA DE LA LIGA INTERCOLEGIAL ROMANENSE", QUE SE LLEVARA A CABO DEL 28 DE JUNIO AL 20 DE JULIO 2024, EN LA ROMANA.</t>
  </si>
  <si>
    <t>COLABORACION PARA EL PRESUPUESTO DEL CURSO INTERNACIONAL PARA ENTRENADORES DE VOLEIBOL, NIVEL 3 QUE SE REALIZARA DEL 22 AL 30 DE JUNIO DEL 2024, EN EL CENTRO REGIONAL PARA EL DESARROLLO DEL VOLEIBOL, EN EL CENTRO OLIMPICO JUAN PABLO DUARTE, D.N.</t>
  </si>
  <si>
    <t>COLABORACION PARA PRESUPUESTO PARA LA CELEBRACION DEL CAMPAMENTO DE AJEDREZ, QUE SE REALIZARA EN TRES ZONAS DEL DISTRITO NACIONAL (CRISTO REY, VILLA CONSUELO Y HONDURAS), DEL 08 AL 12 DE JULIO DEL 2024.</t>
  </si>
  <si>
    <t>PAGO FACT. E450000000515 D/F 01/06/2024 CORRESP. A LOS SERVICIOS DE SEGUTRO COMPLEMENTARIO A FAVOR DEL PERSONAL DE LA INSTITUCION DE MES DE JUNIO 2024.</t>
  </si>
  <si>
    <t>FACT.NO.0004 D/F 14/06/2024, SERVICIOS DE REFRIGERIOS PARA SER UTILIZADOS EN EL PROGRAMA DE ATLETAS CON INEFI CELEBRADO EL 13 DE JUNIO DEL 2024 EN EL CENTRO EDUCATIVO BUEN PASTOR.</t>
  </si>
  <si>
    <t>NOMINA PERSONAL ADMINISTRATIVO FIJO</t>
  </si>
  <si>
    <t>CTA. 2.1.12.08  160,000.00 2.1.5.1.01 11,344.00 2.1.5.2.01 11,360.00 2.1.5.3.01 1,840.00</t>
  </si>
  <si>
    <t xml:space="preserve"> NÓMINA DEL PERSONAL DOCENTE FIJA DEL INEFI JUNIO 2024.</t>
  </si>
  <si>
    <t>NOMINA PERSONAL ADICIONAL TEMPORAL JUNIO 2024</t>
  </si>
  <si>
    <t>NOMINA PERSONAL ADICIONAL ADMINISTRATIVA FIJA DEL INEFI JUNIO 2024</t>
  </si>
  <si>
    <t xml:space="preserve">NOMINA DE VIATICOS </t>
  </si>
  <si>
    <t>VIÁTICOS POR REPARAR Y PINTAR LAS CANCHAS DE LAS ESCUELAS LAS PAJAS, HYLDA Y CENTRO EDUCATIVO HILDA REYES PUELLO EN HATO MAYOR, 6 Y 7/5/2024.</t>
  </si>
  <si>
    <t>19/06/204</t>
  </si>
  <si>
    <t>19/06/024</t>
  </si>
  <si>
    <t>ALBEN RAFAEL HERNANDEZ FELIX</t>
  </si>
  <si>
    <t>FHM Productions, SRL</t>
  </si>
  <si>
    <t>FACT.0044 D/F 05/06/2024 ALQUILER CORRESPONDIENTE AL MES DE JUNIO 2024, DEL LOCAL COMERCIAL 50MTS2, UBICADO EN LA AVE. ANTONIO GUZMAN FERNANDEZ, TORRE RIO, EN SAN FRANCISCO DE MACORIS, PROV. DUARTE</t>
  </si>
  <si>
    <t>FACT. 0075 D/F 10/06/2024 ALQUILER CORRESP. AL MES DE JUNIO 2024 DEL LOCAL NO.205, UBICADO EN LA AV. CHARLES DE GAULLE NO.181, EL CUAL ALOJA LAS OFICINAS DE LA DIRECCION ZONAL METROPOLITANA</t>
  </si>
  <si>
    <t>AVALON INVERSIONES AVIN SRL EN PROCESO DE ANULACION</t>
  </si>
  <si>
    <t>PAGO VIÁTICOS POR REPARACIÓN Y PINTURA EN DIFERENTES CANCHAS EN SANTIAGO, EL 10/04/2024.</t>
  </si>
  <si>
    <t>FACT.NO.0007 D/F 03/06/2024, ALQUILER DE PANTALLAS, SILLAS Y TARIMA QUE FUERON UTILIZADOS EN LA INAUGURACION DEL ESTADIO DE BEISBOL LA ZAFRA, EL 28 DE MAYO DEL 2024,  EN EL SECTOR LOS MINAS, SANTO DOMINGO ESTE.</t>
  </si>
  <si>
    <t>PRESUPUESTO PARA  PAGO ALBITRAJE,ANOTACION Y PERSONAL TECNICO PARA LA REALIZACION DEL TORNEO NACIONAL FUTBOL SALA ESCOLAR MASCULINO Y FEMENINO, QUE SE REALIZARA DEL 21/06 AL 28/07/24, FASE REGIONAL EN 17 REGIONALES, FASE ZONAL Y FINAL NACIONAL EN SDE Y D.N</t>
  </si>
  <si>
    <t>ANDRES PEGUERO SANCHEZ</t>
  </si>
  <si>
    <t>FACT. 0110 D/F 07/06/2024 CORRESP. AL ALQUILER DEL MES DE MAYO 2024, UBICADO EN LA CALLE EL PORTAL NO.03, CASI ESQUINA INDENPENDENCIA KM 6 1/2 D.N. EL CUAL ALOJA OFICINAS DE LA INSTITUCION.</t>
  </si>
  <si>
    <t>NOMINA DE VIATICO</t>
  </si>
  <si>
    <t>VIÁTICOS POR TRASLADO AL POLITÉCNICO SALOMÉ UREÑA PIEDRA BLANCA BONAO, DONDE SE IMPARTIÓ UNA CLÍNICA DE BALONCESTO Y ENTREGA UTILERÍA, EL 9/5/2024.</t>
  </si>
  <si>
    <t>AVALON INVERSIONES AVIN SRL</t>
  </si>
  <si>
    <t xml:space="preserve">NOMINA PERSONAL DOCENTE FIJO </t>
  </si>
  <si>
    <t>RETROACTIVO DEL 8% DE AUMENTO DE MAYO 2024 DEL PERSONAL DOCENTE FIJO DEL INEFI.</t>
  </si>
  <si>
    <t xml:space="preserve">CTAS. 2.1.1.1.01 50,000.00   2.1.5.1. 01 3,545.00, 2.1.5.2.01   3,550.00 2.1.5.3.01 575.00  </t>
  </si>
  <si>
    <t>.</t>
  </si>
  <si>
    <t>Crisflor Floristeria SRL</t>
  </si>
  <si>
    <t>FEDERACION DOMINICANA DE BEISBOL, FEDOBE</t>
  </si>
  <si>
    <t>CTA. 2.3.1.3.01 PRODUCTOS FORESTALES</t>
  </si>
  <si>
    <t>FACT. 0948 D/F 19/06/2024, CORRESP. AL PRIMER PAGO POR LOS SERVICIOS DE FLORES Y CORONAS FUNEBRES PARA LAS ACTIVIDADES Y EVENTUALIDADES DE LAS DIFERENTES AREAS DE LA INSTITUCION</t>
  </si>
  <si>
    <t>COLABORACION PARA EL PRESUPUESTO DE GASTOS DEL VI CAMPEONATO PANAMERICANO U15 DE BEISBOL WBSC AMERICAS, EN EL BASEBALL CITY DE BOCA CHICA, DEL 26 DE JUNIO AL 01 DE JULIO 2024</t>
  </si>
  <si>
    <t>TOTAL PROVEEDORES</t>
  </si>
  <si>
    <t>FACT. 3836 D/F 20/06/2024 CORRESP. A LA SOLICITUD DE MANTENIMIENTO DE CAMIONETA MITSUBISHI L200, AÑO 2024, PLACA L487440  ASIG. AL ENCARGADO DE INSTALACION DEPORTIVA.VALOR  17,365.98 SUJ. A RET. 14,716.93 , MENOS  5%  2.2.8.8.01 735.85,  CTA. 2.2.7.2.06 16,630.13</t>
  </si>
  <si>
    <t xml:space="preserve">CTA. 2.2.7.2.06 </t>
  </si>
  <si>
    <t>CTA. 2.3.2.3.01 40,680.00</t>
  </si>
  <si>
    <t>FACT.0168 D/F 13/05/2024 CONFECCION DE UNIFORMES PARA SER UTILIZADOS POR EL EQUIPO DE LA LIGA DE BEISBOL  BARRIO  DUARTE, EN EL TORNEO DEPORTIVO DE LA ORGANIZACION PRO- DEPORTE GUAYAMES INC, EN  PUERTO  RICO DEL  25/06 AL 01/07/2024, SEGUN ANEXOS. VALOR 42,480.00 SUJ. A RET. 36,000.00 MENOS 5% 2.2.8.8.01 1,800.00  CTA. 2.3.2.3.01 40,680.00</t>
  </si>
  <si>
    <t>BONANZA DOMINICANA S A S</t>
  </si>
  <si>
    <t>PAGO DEL 5% DE LOS IMPUESTOS RETENIDOS A LOS CHEQUES A PROVEEDORES DETALLADO EN EL ADJUNTOS  DURANTE  EL PERIODO DEL 01 AL 31/05/2024, REALIZADOS A TRAVES DE CTA.NO.240-017218-2. CTA.2.2.8.8.01 1,512.24</t>
  </si>
  <si>
    <t>CTA.2.2.8.8.01 1,512.24</t>
  </si>
  <si>
    <t>COLECTOR DE IMPUESTOS SINTERNOS</t>
  </si>
  <si>
    <t>FACT. 0135 D/F 19/06/2024 CORRESP. AL PAGO DEL 15 DE JUNIO AL 15 DE JULIO 2024, POR LOS SERVICIOS DE ALQUILER DEL LOCAL COMERCIAL CON UNA EXTENSION DE 33 METROS CUADRADOS, UBICADO EN SANTA CRUZ, BARAHONA, EL CUAL ALOJA LA OFICINA REGIONAL DE LA INSTITUCIO</t>
  </si>
  <si>
    <t>ATTICO CONSTRUCTORA INMOBILIARIA, SRL</t>
  </si>
  <si>
    <t>CUBICACION #1 READECUACION Y/O REHABILITACION DE INSTALACIONES DEPORTIVAS (TECHADOS) EN CENTRO  EDUCATIVO SALOME UREÑA, DISTRITO NACIONAL  LOTE 02 SEGUN, CO-0001287-2023 Y ADENDA CO-0001407-2024, FACT. 0014 D/F 17/05/2024</t>
  </si>
  <si>
    <t>CTA. 2.7.1.2.01 OBRAS PARA EDIFICACION NO RESIDENCIAL</t>
  </si>
  <si>
    <t>CTAS: 2.3.9.6.01 302,276.00 2.3.9.2.01 41,128.00   2.6.1.3.01 31,722.00 2.6.2.3.01 1,060,482.00 2.6.2.1.01 94,318.00 2.3.9.8.02 16,410.00</t>
  </si>
  <si>
    <t>NOMINA DE INDEMNIZACION</t>
  </si>
  <si>
    <t>Comercializadora Kimarco, SR</t>
  </si>
  <si>
    <t>Soluciones Comercial MAP SOCOMAP, EIRL</t>
  </si>
  <si>
    <t>CTA. 2.3.9.6.01 PRODUCTOS ELECTRICOS Y AFINES</t>
  </si>
  <si>
    <t>ASOCIACION DE BALONCESTO DE SANTIAGO</t>
  </si>
  <si>
    <t>FACT. 0206 D/F 07/06/2024, CORRESP. A LA COMPRA DE 18 LAPTOP PARA LOS MAESTROS GANADORES DE LA MEDALLA AL MERITO MAGISTRAL INEFI 2023, QUE SE REALIZARA EL 26 DE JUNIO DEL 2024, EN EL SALON AMBAR DEL HOTEL LINA, STO. DGO.</t>
  </si>
  <si>
    <t>CTA. 2.6.1.3.01 EQUIPOS DE TECNOLOGIA Y COMUNICACIÓN</t>
  </si>
  <si>
    <t>FACT. NO. 0168 D/F 10/06/2024 CORRESP. A LA COMPRA DE 1 INVERSOR Y 4 BATERIAS, PARA SER UTILIZADOS COMO RESPALDO ELECTRICO EN EL DATA CENTER INEFI.</t>
  </si>
  <si>
    <t>PAGO INDEMNIZACIÓN POR DESVINCULACIÓN EN LOS MESES DE SEPTIEMBRE 2023, FEBRERO Y MARZO 2024.</t>
  </si>
  <si>
    <t>COLABORACION PARA EL PRESUPUESTO EN LA CELEBRACION DEL "TORNEO BALONCESTO SUPERIOR DE SANTIAGO", QUE TENDRA INICIO EL 10 DE JULIO 2024 EN LA CIUDAD DE SANTIAGO.</t>
  </si>
  <si>
    <t>Bizantinos Papelería &amp; Servicios, SRL</t>
  </si>
  <si>
    <t>Xiomari Veloz D' Lujo Fiesta, SRL</t>
  </si>
  <si>
    <t>FACT.NO.0104 D/F 15/06/2024, SOLICITUD DE LAS NECESIDADES PARA LA CELEBRACION DE LA JORNADA DIAGNOSTICA DE ATLETA SALUDABLE CON OLIMPIADAS ESPECIALES, EFECTUADO EL 15 DE JUNIO 2024, EN EL COLEGIO APOSTOLADO.</t>
  </si>
  <si>
    <t>FACT.NO.2900 D/F 06/06/2024,SERVICIOS DE REFRIGERIOS, SANDWICH CON JAMON Y QUESO, CON SALSA CREMA, JUGOS NATURALES DE FRUTAS EN BOTELLAS PLASTICAS Y AGUA, PARA EL TORNEO DE OLIMPIADAS ESPECIALES</t>
  </si>
  <si>
    <t>FACT.NO.0008 D/F 05/06/2024, COMPRA DE MEDALLAS METALICAS DORADAS, VINIL SATINADO Y TROFEOS QUE FUERON ENTREGADOS EN EL TORNEO DE OLIMPIADAS ESPECIALES, CELEBRADO EL 05 DE JUNIO 2024</t>
  </si>
  <si>
    <t>CTA. 2.3.9.9.05  196,470.00  2.2.9.1.01 1,416.00</t>
  </si>
  <si>
    <t>CTA. 2.2.9.2.03 SERVICIOS DE CATERIN 106,200.00 2.2.8.6.06 EVENTOS GENRALES 128,030.00</t>
  </si>
  <si>
    <t xml:space="preserve">CTA. 2.2.9.2.03 SERVICIOS DE CATERIN </t>
  </si>
  <si>
    <t xml:space="preserve">CTA. 2.6.1.3.01 EQUIPOS DE TECNOLOGIA DE LA INFORMACION Y COMUNICACIÓN </t>
  </si>
  <si>
    <t>CTA. 2.1.1.5.03 PRESTACION LABORAL POR DESVINCULACION</t>
  </si>
  <si>
    <t>PAGO VIÁTICOS POR REPARACIÓN Y PINTURA DE LAS CANCHAS EN DIFERENTES ESCUELAS EN PEDERNALES, DEL 11 AL 14/6/2024.</t>
  </si>
  <si>
    <t>VIÁTICOS POR LA REALIZACIÓN DE CONTENIDO ESTRATÉGICO PARA LA FINALIZACIÓN DEL AÑO ESCOLAR, CON UN MAESTRO DE EDUCACIÓN FÍSICA EN CANCHA ESCOLAR EN SAN CRISTÓBAL, EL 05/06/2024.</t>
  </si>
  <si>
    <t>PRESUPUESTO DE GASTOS ELIMINATORIAS DE LOS JUEGOS</t>
  </si>
  <si>
    <t>COLABORACION CON EL PRESUPUESTO PARA LA PARTICIPACION EN EL EVENTO "XXXIV CAMPEONATO PANAMERICANO JUVENIL DE AJEDREZ 2024", QUE SE REALIZARA DEL 15 AL 20 DE JULIO DEL 2024, EN ORLANDO FLORIDA.</t>
  </si>
  <si>
    <t>2.1.1.1.01 354,466.03 2.1.5.1.01 25,131.56  2.1.5.2.01 25,166.97 2.1.5.3.01  4,076.38</t>
  </si>
  <si>
    <t>FACTS. NOS.46818 Y 47265 D/F 27/06/2024, SERVICIOS DE LOS PLANES FLOTA LIBRE 30 UNIDADES Y RENTA MULTIPLAN POST-PAGO NEGOCIOS, CORRESPOND. A JUNIO  2024</t>
  </si>
  <si>
    <t>CTA. 2.2.1.3.01 TELEFONO LOCAL</t>
  </si>
  <si>
    <t>1815</t>
  </si>
  <si>
    <t>COLABORACION PARA EL PRESUP. DE GASTOS EN LA REALIZACION DEL"XVII COPA PANAMERICANA DE VOLEIBOL MASCULINO", A CELEBRAR DEL 11 AL 21 DE JULIO/24, EN EL PALACIO DE VOLEIBOL DEL C.O. JPD, CON PARTICIPACION DE DIFERENTES PAISES Y REP. DOM. COMO ANFITRION.</t>
  </si>
  <si>
    <t>ACADEMIA DEPORTIVA LUISITO MERCEDES</t>
  </si>
  <si>
    <t>COLABORACION PARA EL PRESUPUESTO DE GASTOS POR LA PARTICIPACION EN "II FESTIVAL METROPOLITANO",EN CARTAGENA DE INDIAS, COLOMBIA DEL 01 AL 10 DE JULIO DEL 2024</t>
  </si>
  <si>
    <t>NOMINA DE VACACIONES</t>
  </si>
  <si>
    <t>CTA. 2.1.1.5.04 PROPORCION DE VACACIONES NO DISFRUTADAS</t>
  </si>
  <si>
    <t>PAGO VACACIONES NO DISFRUTADAS POR DESVINCULACIÓN EN LOS MESES DE JULIO, SEPTIEMBRE, OCTUBRE Y DICIEMBRE 2023, FEBRERO Y MARZO 2024.</t>
  </si>
  <si>
    <t>RELACION DEPOSITOS CUENTA INTERNA NO. 010-240132-2</t>
  </si>
  <si>
    <t>PERIODO  DEL 01 AL 28 DE JUNIO DEL 2024</t>
  </si>
  <si>
    <t xml:space="preserve">Fecha </t>
  </si>
  <si>
    <t>INEFI</t>
  </si>
  <si>
    <t>PARA REGISTRAR DEPOSITO CUENTA CORRIENTE NO. 833400110311</t>
  </si>
  <si>
    <t>PARA REGISTRAR DEPOSITO CUENTA CORRIENTE NO.  604000100526</t>
  </si>
  <si>
    <t>PARA REGISTRAR DEPOSITO CUENTA CORRIENTE NO. 1111000010241</t>
  </si>
  <si>
    <t xml:space="preserve">ENCARGADO DEPARTAMENTO FINANCIERO </t>
  </si>
  <si>
    <t xml:space="preserve">RELACION TRANSFERENCIAS CUENTA FONDO REPONIBLE INSTITUCIONAL  NO. 240-017218-2 </t>
  </si>
  <si>
    <t xml:space="preserve"> CONDENSADO EJECUCION PRESUPUESTARIA A TRAVES DEL SIGEF, FONDO 100 TESORERIA NACIONAL</t>
  </si>
  <si>
    <t>PERIODO DEL 01 AL 28 DE JUNIO DEL 2024</t>
  </si>
  <si>
    <t xml:space="preserve">DESCRIPCION </t>
  </si>
  <si>
    <t>PRESUPUESTO EJECUTADO</t>
  </si>
  <si>
    <t xml:space="preserve">MONTO EJECUCION EN SIGEG PERIODO </t>
  </si>
  <si>
    <t xml:space="preserve">MAS: LIBRAMIENTO NO.1044 EJECUTADO Y CARGADO  D/F 26/04/202 POR UN MONTO DE RD$ 109,059,545.12, POR NO POSEER </t>
  </si>
  <si>
    <t>MAS: LIBRAMIENTO 1417 D/F  28/05/2024 POR UN VALOR DE RD$ 80,000.00 EJECUTADO Y CARGADO EN MAYO 2024, PERO ANULADO EN/F 24/06/2024, POR NO POSEER CERTIFICACION DE CONTRALORIA</t>
  </si>
  <si>
    <t>MENOS: LIBRAMIENTO 1692 D/F 18/06/2024,  POR UN MONTO DE RD$ 233,900.14, EJECUTADO Y CARGADO EN JUNIO, PERO ANULADO EN FECHA 02/07/2024, PORQUE NO SE LE CALCULO EL 5% CORRECTAMENTE</t>
  </si>
  <si>
    <t>MONTO EJECUCION EN EXCEL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</si>
</sst>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0"/>
      <name val="Arial"/>
    </font>
    <font>
      <sz val="10"/>
      <name val="Arial"/>
    </font>
    <font>
      <sz val="10"/>
      <name val="Arial"/>
      <family val="2"/>
    </font>
    <font>
      <sz val="8"/>
      <name val="Arial"/>
      <family val="2"/>
    </font>
    <font>
      <b/>
      <sz val="8"/>
      <name val="Arial"/>
      <family val="2"/>
    </font>
    <font>
      <b/>
      <sz val="10"/>
      <name val="Arial"/>
      <family val="2"/>
    </font>
    <font>
      <sz val="8"/>
      <name val="Times New Roman"/>
      <family val="1"/>
    </font>
    <font>
      <sz val="11"/>
      <color theme="1"/>
      <name val="Calibri"/>
      <family val="2"/>
      <scheme val="minor"/>
    </font>
    <font>
      <sz val="8"/>
      <color theme="1"/>
      <name val="Arial"/>
      <family val="2"/>
    </font>
    <font>
      <sz val="9"/>
      <color rgb="FF000000"/>
      <name val="Arial"/>
      <family val="2"/>
    </font>
    <font>
      <sz val="10"/>
      <color rgb="FF000066"/>
      <name val="Arial"/>
      <family val="2"/>
    </font>
    <font>
      <sz val="8"/>
      <color rgb="FF000000"/>
      <name val="Arial"/>
      <family val="2"/>
    </font>
    <font>
      <sz val="11"/>
      <color rgb="FF58595B"/>
      <name val="Arial"/>
      <family val="2"/>
    </font>
    <font>
      <sz val="10"/>
      <color theme="1"/>
      <name val="Arial"/>
      <family val="2"/>
    </font>
    <font>
      <b/>
      <sz val="10"/>
      <color theme="1"/>
      <name val="Arial"/>
      <family val="2"/>
    </font>
    <font>
      <b/>
      <sz val="8"/>
      <color theme="1"/>
      <name val="Arial"/>
      <family val="2"/>
    </font>
    <font>
      <sz val="8"/>
      <color theme="1"/>
      <name val="Calibri"/>
      <family val="2"/>
      <scheme val="minor"/>
    </font>
    <font>
      <b/>
      <sz val="9"/>
      <color theme="1"/>
      <name val="Arial"/>
      <family val="2"/>
    </font>
    <font>
      <sz val="9"/>
      <name val="Arial"/>
      <family val="2"/>
    </font>
    <font>
      <b/>
      <sz val="9"/>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7" fillId="0" borderId="0"/>
  </cellStyleXfs>
  <cellXfs count="235">
    <xf numFmtId="0" fontId="0" fillId="0" borderId="0" xfId="0"/>
    <xf numFmtId="14" fontId="3" fillId="2" borderId="1" xfId="0" applyNumberFormat="1" applyFont="1" applyFill="1" applyBorder="1" applyAlignment="1">
      <alignment horizontal="center"/>
    </xf>
    <xf numFmtId="0" fontId="3" fillId="2" borderId="1" xfId="0" applyFont="1" applyFill="1" applyBorder="1" applyAlignment="1">
      <alignment horizontal="left" wrapText="1"/>
    </xf>
    <xf numFmtId="0" fontId="3" fillId="0" borderId="0" xfId="0" applyFont="1" applyBorder="1" applyAlignment="1">
      <alignment horizontal="center" wrapText="1"/>
    </xf>
    <xf numFmtId="14" fontId="3" fillId="2" borderId="0" xfId="0" applyNumberFormat="1" applyFont="1" applyFill="1" applyBorder="1" applyAlignment="1">
      <alignment horizontal="center"/>
    </xf>
    <xf numFmtId="0" fontId="3" fillId="0" borderId="0" xfId="0" applyFont="1" applyBorder="1"/>
    <xf numFmtId="0" fontId="3" fillId="2" borderId="0" xfId="0" applyFont="1" applyFill="1" applyBorder="1" applyAlignment="1">
      <alignment horizontal="left" wrapText="1"/>
    </xf>
    <xf numFmtId="0" fontId="8" fillId="2" borderId="0" xfId="0" applyFont="1" applyFill="1" applyBorder="1" applyAlignment="1">
      <alignment horizontal="left" wrapText="1"/>
    </xf>
    <xf numFmtId="43" fontId="8" fillId="2" borderId="0" xfId="1" applyFont="1" applyFill="1" applyBorder="1" applyAlignment="1">
      <alignment horizontal="right" wrapText="1"/>
    </xf>
    <xf numFmtId="0" fontId="0" fillId="0" borderId="0" xfId="0" applyBorder="1"/>
    <xf numFmtId="0" fontId="3" fillId="0" borderId="0" xfId="0" applyFont="1"/>
    <xf numFmtId="0" fontId="4" fillId="3" borderId="1" xfId="0" applyFont="1" applyFill="1" applyBorder="1" applyAlignment="1">
      <alignment horizontal="center"/>
    </xf>
    <xf numFmtId="0" fontId="3" fillId="2" borderId="2" xfId="0" applyFont="1" applyFill="1" applyBorder="1" applyAlignment="1">
      <alignment horizontal="center" wrapText="1"/>
    </xf>
    <xf numFmtId="14" fontId="3" fillId="2" borderId="2" xfId="0" applyNumberFormat="1" applyFont="1" applyFill="1" applyBorder="1" applyAlignment="1">
      <alignment horizontal="center"/>
    </xf>
    <xf numFmtId="0" fontId="3" fillId="2" borderId="2" xfId="0" applyFont="1" applyFill="1" applyBorder="1" applyAlignment="1">
      <alignment horizontal="left" wrapText="1"/>
    </xf>
    <xf numFmtId="0" fontId="4" fillId="3" borderId="3" xfId="0" applyFont="1" applyFill="1" applyBorder="1" applyAlignment="1">
      <alignment horizontal="center" wrapText="1"/>
    </xf>
    <xf numFmtId="0" fontId="4" fillId="3" borderId="4" xfId="0" applyFont="1" applyFill="1" applyBorder="1" applyAlignment="1">
      <alignment horizontal="center"/>
    </xf>
    <xf numFmtId="0" fontId="4" fillId="3" borderId="4" xfId="0" applyFont="1" applyFill="1" applyBorder="1" applyAlignment="1">
      <alignment horizontal="center" wrapText="1"/>
    </xf>
    <xf numFmtId="0" fontId="3" fillId="0" borderId="1" xfId="0" applyFont="1" applyBorder="1" applyAlignment="1">
      <alignment wrapText="1"/>
    </xf>
    <xf numFmtId="14" fontId="3" fillId="0" borderId="1" xfId="0" applyNumberFormat="1" applyFont="1" applyBorder="1" applyAlignment="1">
      <alignment horizontal="center"/>
    </xf>
    <xf numFmtId="0" fontId="4" fillId="0" borderId="5" xfId="0" applyFont="1" applyBorder="1" applyAlignment="1"/>
    <xf numFmtId="14" fontId="3" fillId="0" borderId="1" xfId="0" applyNumberFormat="1" applyFont="1" applyBorder="1" applyAlignment="1">
      <alignment wrapText="1"/>
    </xf>
    <xf numFmtId="0" fontId="4" fillId="3" borderId="7" xfId="0" applyFont="1" applyFill="1" applyBorder="1" applyAlignment="1">
      <alignment horizontal="center"/>
    </xf>
    <xf numFmtId="0" fontId="3" fillId="0" borderId="2" xfId="0" applyFont="1" applyBorder="1" applyAlignment="1">
      <alignment wrapText="1"/>
    </xf>
    <xf numFmtId="0" fontId="3" fillId="0" borderId="1" xfId="0" applyFont="1" applyBorder="1"/>
    <xf numFmtId="0" fontId="3" fillId="2" borderId="1" xfId="0" applyFont="1" applyFill="1" applyBorder="1" applyAlignment="1">
      <alignment wrapText="1"/>
    </xf>
    <xf numFmtId="0" fontId="3" fillId="0" borderId="0" xfId="0" applyFont="1" applyBorder="1" applyAlignment="1">
      <alignment horizontal="center"/>
    </xf>
    <xf numFmtId="43" fontId="3" fillId="2" borderId="0" xfId="1" applyFont="1" applyFill="1" applyBorder="1" applyAlignment="1">
      <alignment horizontal="center"/>
    </xf>
    <xf numFmtId="0" fontId="3" fillId="2" borderId="6" xfId="0" applyFont="1" applyFill="1" applyBorder="1" applyAlignment="1">
      <alignment wrapText="1"/>
    </xf>
    <xf numFmtId="14" fontId="3" fillId="2" borderId="1" xfId="0" applyNumberFormat="1" applyFont="1" applyFill="1" applyBorder="1" applyAlignment="1">
      <alignment wrapText="1"/>
    </xf>
    <xf numFmtId="14" fontId="3" fillId="2" borderId="2" xfId="0" applyNumberFormat="1" applyFont="1" applyFill="1" applyBorder="1" applyAlignment="1">
      <alignment horizontal="left" wrapText="1"/>
    </xf>
    <xf numFmtId="14" fontId="3" fillId="0" borderId="2" xfId="0" applyNumberFormat="1" applyFont="1" applyBorder="1" applyAlignment="1">
      <alignment horizontal="center"/>
    </xf>
    <xf numFmtId="4" fontId="3" fillId="2" borderId="0" xfId="0" applyNumberFormat="1" applyFont="1" applyFill="1" applyBorder="1" applyAlignment="1">
      <alignment horizontal="right" wrapText="1"/>
    </xf>
    <xf numFmtId="4" fontId="3" fillId="0" borderId="0" xfId="0" applyNumberFormat="1" applyFont="1"/>
    <xf numFmtId="4" fontId="3" fillId="0" borderId="0" xfId="0" applyNumberFormat="1" applyFont="1" applyBorder="1"/>
    <xf numFmtId="0" fontId="4" fillId="3" borderId="3" xfId="0" applyFont="1" applyFill="1" applyBorder="1" applyAlignment="1">
      <alignment horizont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7" xfId="0" applyFont="1" applyFill="1" applyBorder="1" applyAlignment="1">
      <alignment horizontal="center" wrapText="1"/>
    </xf>
    <xf numFmtId="0" fontId="3" fillId="0" borderId="0" xfId="0" applyFont="1" applyAlignment="1">
      <alignment horizontal="right"/>
    </xf>
    <xf numFmtId="4" fontId="10" fillId="2" borderId="0" xfId="0" applyNumberFormat="1" applyFont="1" applyFill="1" applyBorder="1" applyAlignment="1">
      <alignment horizontal="right" vertical="center" wrapText="1"/>
    </xf>
    <xf numFmtId="43" fontId="3" fillId="2" borderId="0" xfId="1" applyFont="1" applyFill="1" applyBorder="1" applyAlignment="1">
      <alignment wrapText="1"/>
    </xf>
    <xf numFmtId="0" fontId="3" fillId="2" borderId="1" xfId="0" applyFont="1" applyFill="1" applyBorder="1" applyAlignment="1"/>
    <xf numFmtId="0" fontId="3" fillId="0" borderId="0" xfId="0" applyFont="1" applyAlignment="1">
      <alignment horizontal="center"/>
    </xf>
    <xf numFmtId="0" fontId="3" fillId="0" borderId="0" xfId="0" applyFont="1" applyAlignment="1">
      <alignment horizontal="center" wrapText="1"/>
    </xf>
    <xf numFmtId="4" fontId="3" fillId="2" borderId="0" xfId="0" applyNumberFormat="1" applyFont="1" applyFill="1" applyBorder="1"/>
    <xf numFmtId="0" fontId="3" fillId="2" borderId="1" xfId="0" applyFont="1" applyFill="1" applyBorder="1" applyAlignment="1">
      <alignment horizontal="left"/>
    </xf>
    <xf numFmtId="0" fontId="11" fillId="0" borderId="0" xfId="0" applyFont="1" applyAlignment="1">
      <alignment horizontal="center"/>
    </xf>
    <xf numFmtId="4" fontId="12" fillId="0" borderId="0" xfId="0" applyNumberFormat="1" applyFont="1"/>
    <xf numFmtId="0" fontId="6" fillId="0" borderId="1" xfId="0" applyFont="1" applyBorder="1" applyAlignment="1">
      <alignment wrapText="1"/>
    </xf>
    <xf numFmtId="0" fontId="6" fillId="0" borderId="1" xfId="0" applyFont="1" applyBorder="1"/>
    <xf numFmtId="0" fontId="3" fillId="2" borderId="2" xfId="0" applyFont="1" applyFill="1" applyBorder="1" applyAlignment="1"/>
    <xf numFmtId="0" fontId="6" fillId="2" borderId="1" xfId="0" applyFont="1" applyFill="1" applyBorder="1" applyAlignment="1">
      <alignment wrapText="1"/>
    </xf>
    <xf numFmtId="43" fontId="3" fillId="0" borderId="0" xfId="0" applyNumberFormat="1" applyFont="1"/>
    <xf numFmtId="0" fontId="3" fillId="2" borderId="2" xfId="0" applyFont="1" applyFill="1" applyBorder="1" applyAlignment="1">
      <alignment wrapText="1"/>
    </xf>
    <xf numFmtId="0" fontId="3" fillId="2" borderId="1" xfId="0" applyFont="1" applyFill="1" applyBorder="1"/>
    <xf numFmtId="14" fontId="3" fillId="2" borderId="2" xfId="0" applyNumberFormat="1" applyFont="1" applyFill="1" applyBorder="1" applyAlignment="1">
      <alignment wrapText="1"/>
    </xf>
    <xf numFmtId="0" fontId="8" fillId="0" borderId="1" xfId="0" applyFont="1" applyBorder="1" applyAlignment="1">
      <alignment wrapText="1"/>
    </xf>
    <xf numFmtId="0" fontId="9" fillId="0" borderId="0" xfId="0" applyFont="1"/>
    <xf numFmtId="0" fontId="8" fillId="0" borderId="0" xfId="0" applyFont="1" applyAlignment="1">
      <alignment horizontal="center"/>
    </xf>
    <xf numFmtId="4" fontId="8" fillId="0" borderId="0" xfId="0" applyNumberFormat="1" applyFont="1"/>
    <xf numFmtId="43" fontId="3" fillId="2" borderId="1" xfId="1" applyFont="1" applyFill="1" applyBorder="1" applyAlignment="1">
      <alignment wrapText="1"/>
    </xf>
    <xf numFmtId="43" fontId="3" fillId="2" borderId="2" xfId="1" applyFont="1" applyFill="1" applyBorder="1" applyAlignment="1">
      <alignment wrapText="1"/>
    </xf>
    <xf numFmtId="43" fontId="3" fillId="2" borderId="1" xfId="1" applyFont="1" applyFill="1" applyBorder="1" applyAlignment="1">
      <alignment horizontal="left" wrapText="1"/>
    </xf>
    <xf numFmtId="0" fontId="8" fillId="2" borderId="1" xfId="0" applyFont="1" applyFill="1" applyBorder="1" applyAlignment="1">
      <alignment horizontal="left" wrapText="1"/>
    </xf>
    <xf numFmtId="14" fontId="3" fillId="2" borderId="2" xfId="0" applyNumberFormat="1" applyFont="1" applyFill="1" applyBorder="1" applyAlignment="1">
      <alignment horizontal="center" wrapText="1"/>
    </xf>
    <xf numFmtId="0" fontId="9" fillId="0" borderId="0" xfId="0" applyFont="1" applyAlignment="1">
      <alignment horizontal="center" wrapText="1"/>
    </xf>
    <xf numFmtId="0" fontId="9" fillId="0" borderId="1" xfId="0" applyFont="1" applyBorder="1" applyAlignment="1">
      <alignment wrapText="1"/>
    </xf>
    <xf numFmtId="14" fontId="3" fillId="2" borderId="1" xfId="0" applyNumberFormat="1" applyFont="1" applyFill="1" applyBorder="1" applyAlignment="1">
      <alignment horizontal="center" wrapText="1"/>
    </xf>
    <xf numFmtId="0" fontId="3" fillId="0" borderId="2" xfId="0" applyFont="1" applyBorder="1"/>
    <xf numFmtId="0" fontId="4" fillId="0" borderId="1" xfId="0" applyFont="1" applyBorder="1" applyAlignment="1">
      <alignment horizontal="center" wrapText="1"/>
    </xf>
    <xf numFmtId="0" fontId="0" fillId="0" borderId="0" xfId="0" applyAlignment="1">
      <alignment horizontal="center"/>
    </xf>
    <xf numFmtId="0" fontId="4" fillId="0" borderId="0" xfId="0" applyFont="1" applyBorder="1" applyAlignment="1">
      <alignment horizontal="center" wrapText="1"/>
    </xf>
    <xf numFmtId="0" fontId="3" fillId="0" borderId="0" xfId="0" applyFont="1" applyBorder="1" applyAlignment="1">
      <alignment horizontal="center"/>
    </xf>
    <xf numFmtId="0" fontId="3" fillId="0" borderId="0" xfId="0" applyFont="1" applyBorder="1" applyAlignment="1">
      <alignment horizontal="center" wrapText="1"/>
    </xf>
    <xf numFmtId="0" fontId="3" fillId="0" borderId="11" xfId="0" applyFont="1" applyBorder="1" applyAlignment="1">
      <alignment horizontal="center" wrapText="1"/>
    </xf>
    <xf numFmtId="0" fontId="4" fillId="2" borderId="5" xfId="0" applyFont="1" applyFill="1" applyBorder="1" applyAlignment="1">
      <alignment horizontal="center" wrapText="1"/>
    </xf>
    <xf numFmtId="0" fontId="4" fillId="2" borderId="10" xfId="0" applyFont="1" applyFill="1" applyBorder="1" applyAlignment="1">
      <alignment horizontal="center" wrapText="1"/>
    </xf>
    <xf numFmtId="0" fontId="4" fillId="0" borderId="5" xfId="0" applyFont="1" applyBorder="1" applyAlignment="1">
      <alignment horizontal="left"/>
    </xf>
    <xf numFmtId="0" fontId="4" fillId="0" borderId="10" xfId="0" applyFont="1"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4" fillId="0" borderId="15" xfId="0" applyFont="1" applyBorder="1" applyAlignment="1">
      <alignment horizontal="center"/>
    </xf>
    <xf numFmtId="0" fontId="4" fillId="0" borderId="0" xfId="0" applyFont="1" applyBorder="1" applyAlignment="1">
      <alignment horizontal="center"/>
    </xf>
    <xf numFmtId="0" fontId="4" fillId="0" borderId="16" xfId="0"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2" borderId="17" xfId="0" applyFont="1" applyFill="1" applyBorder="1" applyAlignment="1">
      <alignment horizontal="center" wrapText="1"/>
    </xf>
    <xf numFmtId="43" fontId="3" fillId="2" borderId="18" xfId="1" applyFont="1" applyFill="1" applyBorder="1" applyAlignment="1"/>
    <xf numFmtId="0" fontId="3" fillId="2" borderId="19" xfId="0" applyFont="1" applyFill="1" applyBorder="1" applyAlignment="1">
      <alignment horizontal="center" wrapText="1"/>
    </xf>
    <xf numFmtId="4" fontId="3" fillId="0" borderId="20" xfId="0" applyNumberFormat="1" applyFont="1" applyBorder="1"/>
    <xf numFmtId="43" fontId="3" fillId="2" borderId="20" xfId="1" applyFont="1" applyFill="1" applyBorder="1" applyAlignment="1">
      <alignment horizontal="center"/>
    </xf>
    <xf numFmtId="4" fontId="3" fillId="2" borderId="20" xfId="0" applyNumberFormat="1" applyFont="1" applyFill="1" applyBorder="1" applyAlignment="1">
      <alignment wrapText="1"/>
    </xf>
    <xf numFmtId="4" fontId="3" fillId="2" borderId="20" xfId="0" applyNumberFormat="1" applyFont="1" applyFill="1" applyBorder="1"/>
    <xf numFmtId="49" fontId="3" fillId="2" borderId="19" xfId="0" applyNumberFormat="1" applyFont="1" applyFill="1" applyBorder="1" applyAlignment="1">
      <alignment horizontal="center"/>
    </xf>
    <xf numFmtId="49" fontId="3" fillId="2" borderId="19" xfId="0" applyNumberFormat="1" applyFont="1" applyFill="1" applyBorder="1" applyAlignment="1">
      <alignment horizontal="center" wrapText="1"/>
    </xf>
    <xf numFmtId="0" fontId="3" fillId="2" borderId="19" xfId="0" applyNumberFormat="1" applyFont="1" applyFill="1" applyBorder="1" applyAlignment="1">
      <alignment horizontal="center" wrapText="1"/>
    </xf>
    <xf numFmtId="4" fontId="3" fillId="2" borderId="21" xfId="0" applyNumberFormat="1" applyFont="1" applyFill="1" applyBorder="1"/>
    <xf numFmtId="0" fontId="4" fillId="0" borderId="19" xfId="0" applyFont="1" applyBorder="1" applyAlignment="1">
      <alignment horizontal="center" wrapText="1"/>
    </xf>
    <xf numFmtId="43" fontId="4" fillId="2" borderId="22" xfId="1" applyFont="1" applyFill="1" applyBorder="1" applyAlignment="1">
      <alignment horizontal="center"/>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23" xfId="0" applyFont="1" applyBorder="1" applyAlignment="1">
      <alignment horizontal="left" wrapText="1"/>
    </xf>
    <xf numFmtId="0" fontId="4" fillId="0" borderId="11" xfId="0" applyFont="1" applyBorder="1" applyAlignment="1">
      <alignment horizontal="left" wrapText="1"/>
    </xf>
    <xf numFmtId="43" fontId="4" fillId="0" borderId="24" xfId="0" applyNumberFormat="1" applyFont="1" applyBorder="1" applyAlignment="1">
      <alignment horizontal="left"/>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5"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9" fillId="0" borderId="0" xfId="0" applyFont="1" applyBorder="1" applyAlignment="1">
      <alignment wrapText="1"/>
    </xf>
    <xf numFmtId="4" fontId="3" fillId="2" borderId="18" xfId="0" applyNumberFormat="1" applyFont="1" applyFill="1" applyBorder="1" applyAlignment="1">
      <alignment wrapText="1"/>
    </xf>
    <xf numFmtId="43" fontId="3" fillId="2" borderId="18" xfId="1" applyFont="1" applyFill="1" applyBorder="1" applyAlignment="1">
      <alignment horizontal="center"/>
    </xf>
    <xf numFmtId="43" fontId="3" fillId="2" borderId="25" xfId="1" applyFont="1" applyFill="1" applyBorder="1" applyAlignment="1">
      <alignment horizontal="center"/>
    </xf>
    <xf numFmtId="4" fontId="3" fillId="2" borderId="18" xfId="0" applyNumberFormat="1" applyFont="1" applyFill="1" applyBorder="1"/>
    <xf numFmtId="49" fontId="3" fillId="2" borderId="17" xfId="0" applyNumberFormat="1" applyFont="1" applyFill="1" applyBorder="1" applyAlignment="1">
      <alignment horizontal="center" wrapText="1"/>
    </xf>
    <xf numFmtId="0" fontId="4" fillId="2" borderId="26" xfId="0" applyFont="1" applyFill="1" applyBorder="1" applyAlignment="1">
      <alignment horizontal="center" wrapText="1"/>
    </xf>
    <xf numFmtId="43" fontId="5" fillId="0" borderId="27" xfId="1" applyFont="1" applyBorder="1"/>
    <xf numFmtId="0" fontId="0" fillId="0" borderId="23" xfId="0" applyBorder="1"/>
    <xf numFmtId="0" fontId="0" fillId="0" borderId="11" xfId="0" applyBorder="1"/>
    <xf numFmtId="0" fontId="0" fillId="0" borderId="24" xfId="0" applyBorder="1"/>
    <xf numFmtId="0" fontId="14" fillId="4" borderId="1" xfId="0" applyFont="1" applyFill="1" applyBorder="1" applyAlignment="1">
      <alignment horizontal="center"/>
    </xf>
    <xf numFmtId="0" fontId="8" fillId="0" borderId="1"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13" fillId="0" borderId="0" xfId="0" applyFont="1"/>
    <xf numFmtId="0" fontId="14" fillId="0" borderId="15"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lignment horizontal="center"/>
    </xf>
    <xf numFmtId="0" fontId="14" fillId="0" borderId="15"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lignment horizontal="center"/>
    </xf>
    <xf numFmtId="0" fontId="15" fillId="0" borderId="15" xfId="0" applyFont="1" applyBorder="1" applyAlignment="1">
      <alignment horizontal="center"/>
    </xf>
    <xf numFmtId="0" fontId="15" fillId="0" borderId="0" xfId="0" applyFont="1" applyBorder="1" applyAlignment="1">
      <alignment horizontal="center"/>
    </xf>
    <xf numFmtId="0" fontId="15" fillId="0" borderId="16" xfId="0" applyFont="1" applyBorder="1" applyAlignment="1">
      <alignment horizontal="center"/>
    </xf>
    <xf numFmtId="0" fontId="15" fillId="0" borderId="15" xfId="0" applyFont="1" applyBorder="1" applyAlignment="1">
      <alignment horizontal="center" wrapText="1"/>
    </xf>
    <xf numFmtId="0" fontId="15" fillId="0" borderId="0" xfId="0" applyFont="1" applyBorder="1" applyAlignment="1">
      <alignment horizontal="center" wrapText="1"/>
    </xf>
    <xf numFmtId="0" fontId="15" fillId="0" borderId="16" xfId="0" applyFont="1" applyBorder="1" applyAlignment="1">
      <alignment horizontal="center" wrapText="1"/>
    </xf>
    <xf numFmtId="0" fontId="14" fillId="4" borderId="19" xfId="0" applyFont="1" applyFill="1" applyBorder="1" applyAlignment="1">
      <alignment horizontal="center"/>
    </xf>
    <xf numFmtId="0" fontId="14" fillId="4" borderId="20" xfId="0" applyFont="1" applyFill="1" applyBorder="1" applyAlignment="1">
      <alignment horizontal="center"/>
    </xf>
    <xf numFmtId="14" fontId="16" fillId="0" borderId="19" xfId="0" applyNumberFormat="1" applyFont="1" applyBorder="1" applyAlignment="1">
      <alignment horizontal="center"/>
    </xf>
    <xf numFmtId="43" fontId="8" fillId="2" borderId="20" xfId="1" applyFont="1" applyFill="1" applyBorder="1" applyAlignment="1">
      <alignment horizontal="right"/>
    </xf>
    <xf numFmtId="43" fontId="8" fillId="2" borderId="21" xfId="1" applyFont="1" applyFill="1" applyBorder="1" applyAlignment="1">
      <alignment horizontal="right"/>
    </xf>
    <xf numFmtId="0" fontId="15" fillId="0" borderId="26" xfId="0" applyFont="1" applyBorder="1" applyAlignment="1">
      <alignment horizontal="center"/>
    </xf>
    <xf numFmtId="4" fontId="15" fillId="0" borderId="27" xfId="1" applyNumberFormat="1" applyFont="1" applyBorder="1" applyAlignment="1">
      <alignment horizontal="right"/>
    </xf>
    <xf numFmtId="14" fontId="13" fillId="0" borderId="15" xfId="0" applyNumberFormat="1" applyFont="1" applyBorder="1"/>
    <xf numFmtId="0" fontId="13" fillId="0" borderId="0" xfId="0" applyFont="1" applyBorder="1"/>
    <xf numFmtId="0" fontId="13" fillId="0" borderId="16" xfId="0" applyFont="1" applyBorder="1"/>
    <xf numFmtId="0" fontId="13" fillId="0" borderId="15" xfId="0" applyFont="1" applyBorder="1"/>
    <xf numFmtId="0" fontId="13" fillId="0" borderId="15" xfId="0" applyFont="1" applyBorder="1" applyAlignment="1">
      <alignment horizontal="center"/>
    </xf>
    <xf numFmtId="0" fontId="13" fillId="0" borderId="0" xfId="0" applyFont="1" applyBorder="1" applyAlignment="1">
      <alignment horizontal="center"/>
    </xf>
    <xf numFmtId="0" fontId="13" fillId="0" borderId="16" xfId="0" applyFont="1" applyBorder="1" applyAlignment="1">
      <alignment horizontal="center"/>
    </xf>
    <xf numFmtId="0" fontId="0" fillId="0" borderId="15" xfId="0" applyBorder="1" applyAlignment="1"/>
    <xf numFmtId="0" fontId="0" fillId="0" borderId="0" xfId="0" applyBorder="1" applyAlignment="1"/>
    <xf numFmtId="0" fontId="0" fillId="0" borderId="16" xfId="0" applyBorder="1" applyAlignment="1"/>
    <xf numFmtId="0" fontId="3" fillId="0" borderId="17" xfId="0" applyFont="1" applyBorder="1" applyAlignment="1">
      <alignment horizontal="center"/>
    </xf>
    <xf numFmtId="39" fontId="3" fillId="0" borderId="18" xfId="1" applyNumberFormat="1" applyFont="1" applyBorder="1" applyAlignment="1"/>
    <xf numFmtId="0" fontId="3" fillId="0" borderId="19" xfId="0" applyFont="1" applyBorder="1" applyAlignment="1">
      <alignment horizontal="center"/>
    </xf>
    <xf numFmtId="39" fontId="3" fillId="0" borderId="20" xfId="1" applyNumberFormat="1" applyFont="1" applyBorder="1" applyAlignment="1"/>
    <xf numFmtId="39" fontId="3" fillId="0" borderId="21" xfId="1" applyNumberFormat="1" applyFont="1" applyBorder="1" applyAlignment="1"/>
    <xf numFmtId="0" fontId="4" fillId="0" borderId="26" xfId="0" applyFont="1" applyBorder="1" applyAlignment="1">
      <alignment horizontal="left"/>
    </xf>
    <xf numFmtId="39" fontId="4" fillId="0" borderId="27" xfId="1" applyNumberFormat="1" applyFont="1" applyBorder="1" applyAlignment="1"/>
    <xf numFmtId="0" fontId="3" fillId="0" borderId="15" xfId="0" applyFont="1" applyBorder="1"/>
    <xf numFmtId="0" fontId="3" fillId="0" borderId="16" xfId="0" applyFont="1" applyBorder="1"/>
    <xf numFmtId="0" fontId="4" fillId="3" borderId="19" xfId="0" applyFont="1" applyFill="1" applyBorder="1" applyAlignment="1">
      <alignment horizontal="center"/>
    </xf>
    <xf numFmtId="0" fontId="4" fillId="3" borderId="20" xfId="0" applyFont="1" applyFill="1" applyBorder="1" applyAlignment="1">
      <alignment horizontal="center"/>
    </xf>
    <xf numFmtId="0" fontId="4" fillId="0" borderId="26" xfId="0" applyFont="1" applyBorder="1" applyAlignment="1"/>
    <xf numFmtId="0" fontId="17" fillId="0" borderId="0" xfId="0" applyFont="1"/>
    <xf numFmtId="0" fontId="15" fillId="0" borderId="0" xfId="0" applyFont="1" applyAlignment="1">
      <alignment horizontal="center" wrapText="1"/>
    </xf>
    <xf numFmtId="0" fontId="15" fillId="0" borderId="5" xfId="0" applyFont="1" applyBorder="1" applyAlignment="1">
      <alignment horizontal="center"/>
    </xf>
    <xf numFmtId="0" fontId="15" fillId="4" borderId="1" xfId="0" applyFont="1" applyFill="1" applyBorder="1" applyAlignment="1">
      <alignment horizontal="center"/>
    </xf>
    <xf numFmtId="0" fontId="8" fillId="0" borderId="0" xfId="0" applyFont="1"/>
    <xf numFmtId="0" fontId="8" fillId="2" borderId="1" xfId="0" applyFont="1" applyFill="1" applyBorder="1" applyAlignment="1">
      <alignment horizontal="center"/>
    </xf>
    <xf numFmtId="0" fontId="14" fillId="0" borderId="0" xfId="0" applyFont="1"/>
    <xf numFmtId="0" fontId="15" fillId="0" borderId="0" xfId="0" applyFont="1" applyAlignment="1">
      <alignment wrapText="1"/>
    </xf>
    <xf numFmtId="0" fontId="17" fillId="0" borderId="15" xfId="0" applyFont="1" applyBorder="1" applyAlignment="1">
      <alignment horizontal="center"/>
    </xf>
    <xf numFmtId="0" fontId="17" fillId="0" borderId="0" xfId="0" applyFont="1" applyBorder="1" applyAlignment="1">
      <alignment horizontal="center"/>
    </xf>
    <xf numFmtId="0" fontId="17" fillId="0" borderId="16" xfId="0" applyFont="1" applyBorder="1" applyAlignment="1">
      <alignment horizontal="center"/>
    </xf>
    <xf numFmtId="0" fontId="15" fillId="0" borderId="26" xfId="0" applyFont="1" applyBorder="1" applyAlignment="1">
      <alignment horizontal="center"/>
    </xf>
    <xf numFmtId="0" fontId="15" fillId="0" borderId="29" xfId="0" applyFont="1" applyBorder="1" applyAlignment="1">
      <alignment horizontal="center"/>
    </xf>
    <xf numFmtId="0" fontId="15" fillId="4" borderId="19" xfId="0" applyFont="1" applyFill="1" applyBorder="1" applyAlignment="1">
      <alignment horizontal="center"/>
    </xf>
    <xf numFmtId="0" fontId="15" fillId="4" borderId="20" xfId="0" applyFont="1" applyFill="1" applyBorder="1" applyAlignment="1">
      <alignment horizontal="center"/>
    </xf>
    <xf numFmtId="14" fontId="8" fillId="2" borderId="19" xfId="0" applyNumberFormat="1" applyFont="1" applyFill="1" applyBorder="1" applyAlignment="1">
      <alignment horizontal="center"/>
    </xf>
    <xf numFmtId="0" fontId="14" fillId="0" borderId="15" xfId="0" applyFont="1" applyBorder="1"/>
    <xf numFmtId="0" fontId="14" fillId="0" borderId="0" xfId="0" applyFont="1" applyBorder="1"/>
    <xf numFmtId="0" fontId="14" fillId="0" borderId="16" xfId="0" applyFont="1" applyBorder="1"/>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8" xfId="0" applyFont="1" applyFill="1" applyBorder="1" applyAlignment="1">
      <alignment horizontal="center"/>
    </xf>
    <xf numFmtId="0" fontId="19" fillId="3" borderId="9" xfId="0" applyFont="1" applyFill="1" applyBorder="1" applyAlignment="1">
      <alignment horizontal="center" wrapText="1"/>
    </xf>
    <xf numFmtId="0" fontId="5" fillId="0" borderId="2" xfId="0" applyFont="1" applyBorder="1" applyAlignment="1">
      <alignment horizontal="left"/>
    </xf>
    <xf numFmtId="0" fontId="3" fillId="0" borderId="28" xfId="0" applyFont="1" applyBorder="1" applyAlignment="1">
      <alignment horizontal="left" wrapText="1"/>
    </xf>
    <xf numFmtId="0" fontId="3" fillId="0" borderId="30" xfId="0" applyFont="1" applyBorder="1" applyAlignment="1">
      <alignment horizontal="left" wrapText="1"/>
    </xf>
    <xf numFmtId="0" fontId="3" fillId="2" borderId="28" xfId="0" applyFont="1" applyFill="1" applyBorder="1" applyAlignment="1">
      <alignment horizontal="left" wrapText="1"/>
    </xf>
    <xf numFmtId="0" fontId="3" fillId="2" borderId="30" xfId="0" applyFont="1" applyFill="1" applyBorder="1" applyAlignment="1">
      <alignment horizontal="left" wrapText="1"/>
    </xf>
    <xf numFmtId="0" fontId="5" fillId="0" borderId="1" xfId="0" applyFont="1"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0" borderId="15"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18" fillId="0" borderId="15" xfId="0" applyFont="1" applyBorder="1" applyAlignment="1">
      <alignment horizontal="center" wrapText="1"/>
    </xf>
    <xf numFmtId="0" fontId="18" fillId="0" borderId="0" xfId="0" applyFont="1" applyBorder="1" applyAlignment="1">
      <alignment horizontal="center" wrapText="1"/>
    </xf>
    <xf numFmtId="0" fontId="18" fillId="0" borderId="16" xfId="0" applyFont="1" applyBorder="1" applyAlignment="1">
      <alignment horizontal="center" wrapText="1"/>
    </xf>
    <xf numFmtId="0" fontId="19" fillId="0" borderId="15" xfId="0" applyFont="1" applyBorder="1" applyAlignment="1">
      <alignment horizontal="center" wrapText="1"/>
    </xf>
    <xf numFmtId="0" fontId="19" fillId="0" borderId="0" xfId="0" applyFont="1" applyBorder="1" applyAlignment="1">
      <alignment horizontal="center" wrapText="1"/>
    </xf>
    <xf numFmtId="0" fontId="19" fillId="0" borderId="16" xfId="0" applyFont="1" applyBorder="1" applyAlignment="1">
      <alignment horizontal="center" wrapText="1"/>
    </xf>
    <xf numFmtId="0" fontId="5" fillId="0" borderId="17" xfId="0" applyFont="1" applyBorder="1" applyAlignment="1">
      <alignment horizontal="left"/>
    </xf>
    <xf numFmtId="4" fontId="5" fillId="2" borderId="7" xfId="0" applyNumberFormat="1" applyFont="1" applyFill="1" applyBorder="1"/>
    <xf numFmtId="0" fontId="3" fillId="0" borderId="31" xfId="0" applyFont="1" applyBorder="1" applyAlignment="1">
      <alignment horizontal="left" wrapText="1"/>
    </xf>
    <xf numFmtId="4" fontId="2" fillId="2" borderId="18" xfId="0" applyNumberFormat="1" applyFont="1" applyFill="1" applyBorder="1"/>
    <xf numFmtId="0" fontId="3" fillId="2" borderId="31" xfId="0" applyFont="1" applyFill="1" applyBorder="1" applyAlignment="1">
      <alignment horizontal="left" wrapText="1"/>
    </xf>
    <xf numFmtId="4" fontId="2" fillId="2" borderId="32" xfId="0" applyNumberFormat="1" applyFont="1" applyFill="1" applyBorder="1"/>
    <xf numFmtId="0" fontId="5" fillId="0" borderId="19" xfId="0" applyFont="1" applyBorder="1" applyAlignment="1">
      <alignment horizontal="left"/>
    </xf>
    <xf numFmtId="0" fontId="5" fillId="0" borderId="15" xfId="0" applyFont="1" applyBorder="1" applyAlignment="1">
      <alignment horizontal="center"/>
    </xf>
    <xf numFmtId="0" fontId="5" fillId="0" borderId="0" xfId="0" applyFont="1" applyBorder="1" applyAlignment="1">
      <alignment horizontal="center"/>
    </xf>
    <xf numFmtId="0" fontId="5" fillId="0" borderId="16" xfId="0" applyFont="1" applyBorder="1" applyAlignment="1">
      <alignment horizontal="center"/>
    </xf>
    <xf numFmtId="0" fontId="5" fillId="0" borderId="15" xfId="0" applyFont="1" applyBorder="1"/>
    <xf numFmtId="0" fontId="5" fillId="0" borderId="0" xfId="0" applyFont="1" applyBorder="1"/>
    <xf numFmtId="0" fontId="5" fillId="0" borderId="16" xfId="0" applyFont="1" applyBorder="1"/>
  </cellXfs>
  <cellStyles count="3">
    <cellStyle name="Millares" xfId="1" builtinId="3"/>
    <cellStyle name="Normal" xfId="0" builtinId="0"/>
    <cellStyle name="Normal 2" xfId="2" xr:uid="{B06A4C62-1B39-4CE6-A05B-DBB49EA942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396256</xdr:colOff>
      <xdr:row>1</xdr:row>
      <xdr:rowOff>65726</xdr:rowOff>
    </xdr:from>
    <xdr:to>
      <xdr:col>3</xdr:col>
      <xdr:colOff>1990725</xdr:colOff>
      <xdr:row>7</xdr:row>
      <xdr:rowOff>133349</xdr:rowOff>
    </xdr:to>
    <xdr:pic>
      <xdr:nvPicPr>
        <xdr:cNvPr id="41708652" name="Imagen 1" descr="Interfaz de usuario gráfica&#10;&#10;Descripción generada automáticamente">
          <a:extLst>
            <a:ext uri="{FF2B5EF4-FFF2-40B4-BE49-F238E27FC236}">
              <a16:creationId xmlns:a16="http://schemas.microsoft.com/office/drawing/2014/main" id="{16EF4AA6-2055-8F37-5805-ED1CD1D30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368056" y="227651"/>
          <a:ext cx="1594469" cy="103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190499</xdr:colOff>
      <xdr:row>85</xdr:row>
      <xdr:rowOff>100985</xdr:rowOff>
    </xdr:from>
    <xdr:to>
      <xdr:col>3</xdr:col>
      <xdr:colOff>2066924</xdr:colOff>
      <xdr:row>93</xdr:row>
      <xdr:rowOff>9525</xdr:rowOff>
    </xdr:to>
    <xdr:pic>
      <xdr:nvPicPr>
        <xdr:cNvPr id="2" name="Imagen 1" descr="Interfaz de usuario gráfica&#10;&#10;Descripción generada automáticamente">
          <a:extLst>
            <a:ext uri="{FF2B5EF4-FFF2-40B4-BE49-F238E27FC236}">
              <a16:creationId xmlns:a16="http://schemas.microsoft.com/office/drawing/2014/main" id="{AE4A934A-3237-40B4-A3EB-9769473AF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162299" y="49411910"/>
          <a:ext cx="1876425" cy="120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694365</xdr:colOff>
      <xdr:row>142</xdr:row>
      <xdr:rowOff>85725</xdr:rowOff>
    </xdr:from>
    <xdr:to>
      <xdr:col>3</xdr:col>
      <xdr:colOff>676274</xdr:colOff>
      <xdr:row>149</xdr:row>
      <xdr:rowOff>142875</xdr:rowOff>
    </xdr:to>
    <xdr:pic>
      <xdr:nvPicPr>
        <xdr:cNvPr id="3" name="Imagen 2" descr="Interfaz de usuario gráfica&#10;&#10;Descripción generada automáticamente">
          <a:extLst>
            <a:ext uri="{FF2B5EF4-FFF2-40B4-BE49-F238E27FC236}">
              <a16:creationId xmlns:a16="http://schemas.microsoft.com/office/drawing/2014/main" id="{4F1B5DD2-8880-4833-ACBF-E06A6D6FA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2018340" y="76057125"/>
          <a:ext cx="1677359"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104332</xdr:colOff>
      <xdr:row>166</xdr:row>
      <xdr:rowOff>47625</xdr:rowOff>
    </xdr:from>
    <xdr:to>
      <xdr:col>3</xdr:col>
      <xdr:colOff>2200275</xdr:colOff>
      <xdr:row>173</xdr:row>
      <xdr:rowOff>0</xdr:rowOff>
    </xdr:to>
    <xdr:pic>
      <xdr:nvPicPr>
        <xdr:cNvPr id="4" name="Imagen 2" descr="Interfaz de usuario gráfica&#10;&#10;Descripción generada automáticamente">
          <a:extLst>
            <a:ext uri="{FF2B5EF4-FFF2-40B4-BE49-F238E27FC236}">
              <a16:creationId xmlns:a16="http://schemas.microsoft.com/office/drawing/2014/main" id="{EC3122D5-E408-42BD-B043-7F88B0CA4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199957" y="80743425"/>
          <a:ext cx="2095943"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323850</xdr:colOff>
      <xdr:row>191</xdr:row>
      <xdr:rowOff>130105</xdr:rowOff>
    </xdr:from>
    <xdr:to>
      <xdr:col>3</xdr:col>
      <xdr:colOff>1790700</xdr:colOff>
      <xdr:row>198</xdr:row>
      <xdr:rowOff>28575</xdr:rowOff>
    </xdr:to>
    <xdr:pic>
      <xdr:nvPicPr>
        <xdr:cNvPr id="5" name="Imagen 1" descr="Interfaz de usuario gráfica&#10;&#10;Descripción generada automáticamente">
          <a:extLst>
            <a:ext uri="{FF2B5EF4-FFF2-40B4-BE49-F238E27FC236}">
              <a16:creationId xmlns:a16="http://schemas.microsoft.com/office/drawing/2014/main" id="{2A2D53FE-636E-43AE-B902-49F1A9E7A4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3419475" y="87436255"/>
          <a:ext cx="1466850" cy="1031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568214</xdr:colOff>
      <xdr:row>214</xdr:row>
      <xdr:rowOff>133349</xdr:rowOff>
    </xdr:from>
    <xdr:to>
      <xdr:col>3</xdr:col>
      <xdr:colOff>514349</xdr:colOff>
      <xdr:row>221</xdr:row>
      <xdr:rowOff>133351</xdr:rowOff>
    </xdr:to>
    <xdr:pic>
      <xdr:nvPicPr>
        <xdr:cNvPr id="6" name="Imagen 5" descr="Interfaz de usuario gráfica&#10;&#10;Descripción generada automáticamente">
          <a:extLst>
            <a:ext uri="{FF2B5EF4-FFF2-40B4-BE49-F238E27FC236}">
              <a16:creationId xmlns:a16="http://schemas.microsoft.com/office/drawing/2014/main" id="{C2898326-9DCF-45C3-8159-4C5D63A53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1968389" y="91925774"/>
          <a:ext cx="1641585" cy="1133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241</xdr:row>
      <xdr:rowOff>0</xdr:rowOff>
    </xdr:from>
    <xdr:to>
      <xdr:col>2</xdr:col>
      <xdr:colOff>381000</xdr:colOff>
      <xdr:row>244</xdr:row>
      <xdr:rowOff>19050</xdr:rowOff>
    </xdr:to>
    <xdr:pic>
      <xdr:nvPicPr>
        <xdr:cNvPr id="7" name="Picture 1" descr="ESCUDO DE LA REPUBLICA DOMINICANA">
          <a:extLst>
            <a:ext uri="{FF2B5EF4-FFF2-40B4-BE49-F238E27FC236}">
              <a16:creationId xmlns:a16="http://schemas.microsoft.com/office/drawing/2014/main" id="{8F2BFE17-563B-4834-B0F7-78EFA91DC9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6477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241</xdr:row>
      <xdr:rowOff>57150</xdr:rowOff>
    </xdr:from>
    <xdr:to>
      <xdr:col>1</xdr:col>
      <xdr:colOff>666750</xdr:colOff>
      <xdr:row>244</xdr:row>
      <xdr:rowOff>28575</xdr:rowOff>
    </xdr:to>
    <xdr:pic>
      <xdr:nvPicPr>
        <xdr:cNvPr id="8" name="Picture 1" descr="ESCUDO DE LA REPUBLICA DOMINICANA">
          <a:extLst>
            <a:ext uri="{FF2B5EF4-FFF2-40B4-BE49-F238E27FC236}">
              <a16:creationId xmlns:a16="http://schemas.microsoft.com/office/drawing/2014/main" id="{9FD6D295-73DA-4A77-9CA4-82396BC9A3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704850"/>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241</xdr:row>
      <xdr:rowOff>0</xdr:rowOff>
    </xdr:from>
    <xdr:to>
      <xdr:col>2</xdr:col>
      <xdr:colOff>381000</xdr:colOff>
      <xdr:row>244</xdr:row>
      <xdr:rowOff>19050</xdr:rowOff>
    </xdr:to>
    <xdr:pic>
      <xdr:nvPicPr>
        <xdr:cNvPr id="9" name="Picture 1" descr="ESCUDO DE LA REPUBLICA DOMINICANA">
          <a:extLst>
            <a:ext uri="{FF2B5EF4-FFF2-40B4-BE49-F238E27FC236}">
              <a16:creationId xmlns:a16="http://schemas.microsoft.com/office/drawing/2014/main" id="{820A3B37-EFFF-4AA3-A399-69AF85A583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64770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0" name="Text Box 2">
          <a:extLst>
            <a:ext uri="{FF2B5EF4-FFF2-40B4-BE49-F238E27FC236}">
              <a16:creationId xmlns:a16="http://schemas.microsoft.com/office/drawing/2014/main" id="{88EAEC8D-AE9F-4153-9200-D261EA15EAE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1" name="Text Box 3">
          <a:extLst>
            <a:ext uri="{FF2B5EF4-FFF2-40B4-BE49-F238E27FC236}">
              <a16:creationId xmlns:a16="http://schemas.microsoft.com/office/drawing/2014/main" id="{E41E46E4-0B16-48DE-98C9-F17A9F20481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2" name="Text Box 4">
          <a:extLst>
            <a:ext uri="{FF2B5EF4-FFF2-40B4-BE49-F238E27FC236}">
              <a16:creationId xmlns:a16="http://schemas.microsoft.com/office/drawing/2014/main" id="{134C3E1D-19CE-47CE-9991-E146D02B9AE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3" name="Text Box 5">
          <a:extLst>
            <a:ext uri="{FF2B5EF4-FFF2-40B4-BE49-F238E27FC236}">
              <a16:creationId xmlns:a16="http://schemas.microsoft.com/office/drawing/2014/main" id="{3C52D4B3-D70D-47A3-8296-BC2B95E5D36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4" name="Text Box 6">
          <a:extLst>
            <a:ext uri="{FF2B5EF4-FFF2-40B4-BE49-F238E27FC236}">
              <a16:creationId xmlns:a16="http://schemas.microsoft.com/office/drawing/2014/main" id="{87D12408-DA9A-44B6-B17C-8453D6C3BB2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5" name="Text Box 7">
          <a:extLst>
            <a:ext uri="{FF2B5EF4-FFF2-40B4-BE49-F238E27FC236}">
              <a16:creationId xmlns:a16="http://schemas.microsoft.com/office/drawing/2014/main" id="{49A59DF9-49AF-429C-B683-7689F0CD75A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6" name="Text Box 8">
          <a:extLst>
            <a:ext uri="{FF2B5EF4-FFF2-40B4-BE49-F238E27FC236}">
              <a16:creationId xmlns:a16="http://schemas.microsoft.com/office/drawing/2014/main" id="{C12D05A2-2553-4BD4-90B7-21674A9E226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7" name="Text Box 9">
          <a:extLst>
            <a:ext uri="{FF2B5EF4-FFF2-40B4-BE49-F238E27FC236}">
              <a16:creationId xmlns:a16="http://schemas.microsoft.com/office/drawing/2014/main" id="{A2C36BA9-ED49-47B3-B4AD-35056EDB14C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8" name="Text Box 10">
          <a:extLst>
            <a:ext uri="{FF2B5EF4-FFF2-40B4-BE49-F238E27FC236}">
              <a16:creationId xmlns:a16="http://schemas.microsoft.com/office/drawing/2014/main" id="{9A39ABF5-C93C-4995-B0D6-37592E70542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19" name="Text Box 11">
          <a:extLst>
            <a:ext uri="{FF2B5EF4-FFF2-40B4-BE49-F238E27FC236}">
              <a16:creationId xmlns:a16="http://schemas.microsoft.com/office/drawing/2014/main" id="{A4B9EA03-C422-4DC9-AB49-F51CB971CE8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0" name="Text Box 12">
          <a:extLst>
            <a:ext uri="{FF2B5EF4-FFF2-40B4-BE49-F238E27FC236}">
              <a16:creationId xmlns:a16="http://schemas.microsoft.com/office/drawing/2014/main" id="{CEF5C5F5-1EB0-40CE-A263-13BABC2F33D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1" name="Text Box 13">
          <a:extLst>
            <a:ext uri="{FF2B5EF4-FFF2-40B4-BE49-F238E27FC236}">
              <a16:creationId xmlns:a16="http://schemas.microsoft.com/office/drawing/2014/main" id="{9DF2FBB0-A8C8-4BA3-9E0D-577756BF525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2" name="Text Box 14">
          <a:extLst>
            <a:ext uri="{FF2B5EF4-FFF2-40B4-BE49-F238E27FC236}">
              <a16:creationId xmlns:a16="http://schemas.microsoft.com/office/drawing/2014/main" id="{624C17A7-71BE-4874-92B8-B09AAE784C7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3" name="Text Box 15">
          <a:extLst>
            <a:ext uri="{FF2B5EF4-FFF2-40B4-BE49-F238E27FC236}">
              <a16:creationId xmlns:a16="http://schemas.microsoft.com/office/drawing/2014/main" id="{9B8AC029-407F-4763-A25D-66410DCC96E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4" name="Text Box 16">
          <a:extLst>
            <a:ext uri="{FF2B5EF4-FFF2-40B4-BE49-F238E27FC236}">
              <a16:creationId xmlns:a16="http://schemas.microsoft.com/office/drawing/2014/main" id="{3DB99594-43CF-4873-9923-4F05BA52ECA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5" name="Text Box 17">
          <a:extLst>
            <a:ext uri="{FF2B5EF4-FFF2-40B4-BE49-F238E27FC236}">
              <a16:creationId xmlns:a16="http://schemas.microsoft.com/office/drawing/2014/main" id="{A7B97878-EC78-46AA-8CE0-DAB97CA7BB4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6" name="Text Box 18">
          <a:extLst>
            <a:ext uri="{FF2B5EF4-FFF2-40B4-BE49-F238E27FC236}">
              <a16:creationId xmlns:a16="http://schemas.microsoft.com/office/drawing/2014/main" id="{8589D5B7-6949-449E-9F6F-9E86E233422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7" name="Text Box 19">
          <a:extLst>
            <a:ext uri="{FF2B5EF4-FFF2-40B4-BE49-F238E27FC236}">
              <a16:creationId xmlns:a16="http://schemas.microsoft.com/office/drawing/2014/main" id="{BF8591BD-8539-4478-BD9E-07C0A21D3A8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8" name="Text Box 20">
          <a:extLst>
            <a:ext uri="{FF2B5EF4-FFF2-40B4-BE49-F238E27FC236}">
              <a16:creationId xmlns:a16="http://schemas.microsoft.com/office/drawing/2014/main" id="{C096EB4F-C2E2-49F7-828E-0BF0DC7C257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29" name="Text Box 21">
          <a:extLst>
            <a:ext uri="{FF2B5EF4-FFF2-40B4-BE49-F238E27FC236}">
              <a16:creationId xmlns:a16="http://schemas.microsoft.com/office/drawing/2014/main" id="{A0E1F1D9-71EE-4440-9443-DD7DEADB4A7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30" name="Text Box 22">
          <a:extLst>
            <a:ext uri="{FF2B5EF4-FFF2-40B4-BE49-F238E27FC236}">
              <a16:creationId xmlns:a16="http://schemas.microsoft.com/office/drawing/2014/main" id="{37ACD4E5-2C05-44F4-B67C-3822BB2B531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31" name="Text Box 23">
          <a:extLst>
            <a:ext uri="{FF2B5EF4-FFF2-40B4-BE49-F238E27FC236}">
              <a16:creationId xmlns:a16="http://schemas.microsoft.com/office/drawing/2014/main" id="{E929151B-8592-4E05-9864-D58985F31C0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0" name="Text Box 24">
          <a:extLst>
            <a:ext uri="{FF2B5EF4-FFF2-40B4-BE49-F238E27FC236}">
              <a16:creationId xmlns:a16="http://schemas.microsoft.com/office/drawing/2014/main" id="{AF2D61A0-14D5-4B64-A021-355434AAB60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28575</xdr:rowOff>
    </xdr:to>
    <xdr:sp macro="" textlink="">
      <xdr:nvSpPr>
        <xdr:cNvPr id="41708641" name="Text Box 25">
          <a:extLst>
            <a:ext uri="{FF2B5EF4-FFF2-40B4-BE49-F238E27FC236}">
              <a16:creationId xmlns:a16="http://schemas.microsoft.com/office/drawing/2014/main" id="{AF9C465F-7C6E-4BF6-8D7A-E523A1A9B0F9}"/>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2" name="Text Box 26">
          <a:extLst>
            <a:ext uri="{FF2B5EF4-FFF2-40B4-BE49-F238E27FC236}">
              <a16:creationId xmlns:a16="http://schemas.microsoft.com/office/drawing/2014/main" id="{A6D0CB1E-5EA6-4508-AF7D-BFEFEF93EB6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3" name="Text Box 27">
          <a:extLst>
            <a:ext uri="{FF2B5EF4-FFF2-40B4-BE49-F238E27FC236}">
              <a16:creationId xmlns:a16="http://schemas.microsoft.com/office/drawing/2014/main" id="{5E99DBA7-47B2-421B-9F93-9B4180DBB26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4" name="Text Box 28">
          <a:extLst>
            <a:ext uri="{FF2B5EF4-FFF2-40B4-BE49-F238E27FC236}">
              <a16:creationId xmlns:a16="http://schemas.microsoft.com/office/drawing/2014/main" id="{927863AC-E1B7-404A-B480-7E0C17A8EC4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5" name="Text Box 29">
          <a:extLst>
            <a:ext uri="{FF2B5EF4-FFF2-40B4-BE49-F238E27FC236}">
              <a16:creationId xmlns:a16="http://schemas.microsoft.com/office/drawing/2014/main" id="{F67173EF-BFBC-4DD5-B0CC-C06A1A08DEC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6" name="Text Box 30">
          <a:extLst>
            <a:ext uri="{FF2B5EF4-FFF2-40B4-BE49-F238E27FC236}">
              <a16:creationId xmlns:a16="http://schemas.microsoft.com/office/drawing/2014/main" id="{1E7D5A1B-81CF-4CEF-B77B-90F1D900EA2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7" name="Text Box 31">
          <a:extLst>
            <a:ext uri="{FF2B5EF4-FFF2-40B4-BE49-F238E27FC236}">
              <a16:creationId xmlns:a16="http://schemas.microsoft.com/office/drawing/2014/main" id="{008BB461-B1A6-441B-AE94-647C13950BF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8" name="Text Box 32">
          <a:extLst>
            <a:ext uri="{FF2B5EF4-FFF2-40B4-BE49-F238E27FC236}">
              <a16:creationId xmlns:a16="http://schemas.microsoft.com/office/drawing/2014/main" id="{602D762C-C449-4B1C-9F27-AE754250327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49" name="Text Box 33">
          <a:extLst>
            <a:ext uri="{FF2B5EF4-FFF2-40B4-BE49-F238E27FC236}">
              <a16:creationId xmlns:a16="http://schemas.microsoft.com/office/drawing/2014/main" id="{F9B24F88-74F7-43FA-A4E7-65B2A1FD587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0" name="Text Box 34">
          <a:extLst>
            <a:ext uri="{FF2B5EF4-FFF2-40B4-BE49-F238E27FC236}">
              <a16:creationId xmlns:a16="http://schemas.microsoft.com/office/drawing/2014/main" id="{44D68C12-9321-4863-9CE4-466BF3C5545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1" name="Text Box 35">
          <a:extLst>
            <a:ext uri="{FF2B5EF4-FFF2-40B4-BE49-F238E27FC236}">
              <a16:creationId xmlns:a16="http://schemas.microsoft.com/office/drawing/2014/main" id="{01D19D43-B351-4B76-9F63-0CE83E4BA60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3" name="Text Box 36">
          <a:extLst>
            <a:ext uri="{FF2B5EF4-FFF2-40B4-BE49-F238E27FC236}">
              <a16:creationId xmlns:a16="http://schemas.microsoft.com/office/drawing/2014/main" id="{0C07DD4B-B7CF-4E19-B617-0F26894A97A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4" name="Text Box 37">
          <a:extLst>
            <a:ext uri="{FF2B5EF4-FFF2-40B4-BE49-F238E27FC236}">
              <a16:creationId xmlns:a16="http://schemas.microsoft.com/office/drawing/2014/main" id="{BB2906E2-3495-4102-9BAF-C75A98A1113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5" name="Text Box 38">
          <a:extLst>
            <a:ext uri="{FF2B5EF4-FFF2-40B4-BE49-F238E27FC236}">
              <a16:creationId xmlns:a16="http://schemas.microsoft.com/office/drawing/2014/main" id="{F85CC8E9-27D3-4910-A2AF-91EF19076CB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6" name="Text Box 39">
          <a:extLst>
            <a:ext uri="{FF2B5EF4-FFF2-40B4-BE49-F238E27FC236}">
              <a16:creationId xmlns:a16="http://schemas.microsoft.com/office/drawing/2014/main" id="{19479276-2C96-4577-92BD-BE24CDB77B2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7" name="Text Box 40">
          <a:extLst>
            <a:ext uri="{FF2B5EF4-FFF2-40B4-BE49-F238E27FC236}">
              <a16:creationId xmlns:a16="http://schemas.microsoft.com/office/drawing/2014/main" id="{52BE420A-CE09-4889-A7A8-A68E4F92594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8" name="Text Box 41">
          <a:extLst>
            <a:ext uri="{FF2B5EF4-FFF2-40B4-BE49-F238E27FC236}">
              <a16:creationId xmlns:a16="http://schemas.microsoft.com/office/drawing/2014/main" id="{F4D012B6-E85B-4A8E-BF1C-F5A01B178E6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59" name="Text Box 42">
          <a:extLst>
            <a:ext uri="{FF2B5EF4-FFF2-40B4-BE49-F238E27FC236}">
              <a16:creationId xmlns:a16="http://schemas.microsoft.com/office/drawing/2014/main" id="{8E1B1762-521E-4190-AB5B-7A49B29C7EA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0" name="Text Box 43">
          <a:extLst>
            <a:ext uri="{FF2B5EF4-FFF2-40B4-BE49-F238E27FC236}">
              <a16:creationId xmlns:a16="http://schemas.microsoft.com/office/drawing/2014/main" id="{60C2488E-A706-4E76-BC83-B9AE2FC3C57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1" name="Text Box 44">
          <a:extLst>
            <a:ext uri="{FF2B5EF4-FFF2-40B4-BE49-F238E27FC236}">
              <a16:creationId xmlns:a16="http://schemas.microsoft.com/office/drawing/2014/main" id="{49340599-C14E-4B04-AA2B-61094640BDF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2" name="Text Box 45">
          <a:extLst>
            <a:ext uri="{FF2B5EF4-FFF2-40B4-BE49-F238E27FC236}">
              <a16:creationId xmlns:a16="http://schemas.microsoft.com/office/drawing/2014/main" id="{9D891269-AAFB-4A08-A01F-DE99C0705E8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3" name="Text Box 46">
          <a:extLst>
            <a:ext uri="{FF2B5EF4-FFF2-40B4-BE49-F238E27FC236}">
              <a16:creationId xmlns:a16="http://schemas.microsoft.com/office/drawing/2014/main" id="{B5C58B48-6F76-42E0-8D66-C4E6A08B533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4" name="Text Box 47">
          <a:extLst>
            <a:ext uri="{FF2B5EF4-FFF2-40B4-BE49-F238E27FC236}">
              <a16:creationId xmlns:a16="http://schemas.microsoft.com/office/drawing/2014/main" id="{3C65F4CB-AA05-4202-A761-66CA0ECA3EA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5" name="Text Box 48">
          <a:extLst>
            <a:ext uri="{FF2B5EF4-FFF2-40B4-BE49-F238E27FC236}">
              <a16:creationId xmlns:a16="http://schemas.microsoft.com/office/drawing/2014/main" id="{2F0912DB-BF46-4F5E-B7EC-6E81CAA4220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28575</xdr:rowOff>
    </xdr:to>
    <xdr:sp macro="" textlink="">
      <xdr:nvSpPr>
        <xdr:cNvPr id="41708666" name="Text Box 49">
          <a:extLst>
            <a:ext uri="{FF2B5EF4-FFF2-40B4-BE49-F238E27FC236}">
              <a16:creationId xmlns:a16="http://schemas.microsoft.com/office/drawing/2014/main" id="{800E5803-73EA-464C-B3C1-93BA7279D48C}"/>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7" name="Text Box 50">
          <a:extLst>
            <a:ext uri="{FF2B5EF4-FFF2-40B4-BE49-F238E27FC236}">
              <a16:creationId xmlns:a16="http://schemas.microsoft.com/office/drawing/2014/main" id="{CFC0B020-813E-4D3E-97A2-361B051C600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8" name="Text Box 51">
          <a:extLst>
            <a:ext uri="{FF2B5EF4-FFF2-40B4-BE49-F238E27FC236}">
              <a16:creationId xmlns:a16="http://schemas.microsoft.com/office/drawing/2014/main" id="{95AA8538-35C1-44D7-9093-985297A7571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69" name="Text Box 52">
          <a:extLst>
            <a:ext uri="{FF2B5EF4-FFF2-40B4-BE49-F238E27FC236}">
              <a16:creationId xmlns:a16="http://schemas.microsoft.com/office/drawing/2014/main" id="{F3AB3612-569F-40BF-998C-4D1EB5C32A2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0" name="Text Box 53">
          <a:extLst>
            <a:ext uri="{FF2B5EF4-FFF2-40B4-BE49-F238E27FC236}">
              <a16:creationId xmlns:a16="http://schemas.microsoft.com/office/drawing/2014/main" id="{EB5D8A7A-409E-4887-9EBB-FE10A774BB9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1" name="Text Box 54">
          <a:extLst>
            <a:ext uri="{FF2B5EF4-FFF2-40B4-BE49-F238E27FC236}">
              <a16:creationId xmlns:a16="http://schemas.microsoft.com/office/drawing/2014/main" id="{CAA4BB7B-6091-4513-A016-D016241E327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2" name="Text Box 55">
          <a:extLst>
            <a:ext uri="{FF2B5EF4-FFF2-40B4-BE49-F238E27FC236}">
              <a16:creationId xmlns:a16="http://schemas.microsoft.com/office/drawing/2014/main" id="{7333C8E8-1BFA-4A0D-8224-D24FF737D1D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3" name="Text Box 56">
          <a:extLst>
            <a:ext uri="{FF2B5EF4-FFF2-40B4-BE49-F238E27FC236}">
              <a16:creationId xmlns:a16="http://schemas.microsoft.com/office/drawing/2014/main" id="{A53DBB5B-5211-481F-BC64-FD1B803E304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4" name="Text Box 57">
          <a:extLst>
            <a:ext uri="{FF2B5EF4-FFF2-40B4-BE49-F238E27FC236}">
              <a16:creationId xmlns:a16="http://schemas.microsoft.com/office/drawing/2014/main" id="{7E8A22FF-B6E6-4162-9500-D8CA1E4B0C73}"/>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5" name="Text Box 58">
          <a:extLst>
            <a:ext uri="{FF2B5EF4-FFF2-40B4-BE49-F238E27FC236}">
              <a16:creationId xmlns:a16="http://schemas.microsoft.com/office/drawing/2014/main" id="{1B8C47B4-744C-4391-944A-6BF43BFDA88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6" name="Text Box 59">
          <a:extLst>
            <a:ext uri="{FF2B5EF4-FFF2-40B4-BE49-F238E27FC236}">
              <a16:creationId xmlns:a16="http://schemas.microsoft.com/office/drawing/2014/main" id="{C7511B25-E506-48C5-AC72-C4E931CF644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7" name="Text Box 60">
          <a:extLst>
            <a:ext uri="{FF2B5EF4-FFF2-40B4-BE49-F238E27FC236}">
              <a16:creationId xmlns:a16="http://schemas.microsoft.com/office/drawing/2014/main" id="{48E21E34-AD95-4550-AE9C-3E96DE6C0BF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8" name="Text Box 61">
          <a:extLst>
            <a:ext uri="{FF2B5EF4-FFF2-40B4-BE49-F238E27FC236}">
              <a16:creationId xmlns:a16="http://schemas.microsoft.com/office/drawing/2014/main" id="{59535131-5A93-4065-9E90-7C27F6ED7C0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79" name="Text Box 62">
          <a:extLst>
            <a:ext uri="{FF2B5EF4-FFF2-40B4-BE49-F238E27FC236}">
              <a16:creationId xmlns:a16="http://schemas.microsoft.com/office/drawing/2014/main" id="{8CD371A4-E1DE-4955-9367-F2A4F2C295F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0" name="Text Box 63">
          <a:extLst>
            <a:ext uri="{FF2B5EF4-FFF2-40B4-BE49-F238E27FC236}">
              <a16:creationId xmlns:a16="http://schemas.microsoft.com/office/drawing/2014/main" id="{763E90CD-0305-4435-A4AE-C140A1D8FD1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1" name="Text Box 64">
          <a:extLst>
            <a:ext uri="{FF2B5EF4-FFF2-40B4-BE49-F238E27FC236}">
              <a16:creationId xmlns:a16="http://schemas.microsoft.com/office/drawing/2014/main" id="{37963EA4-5462-430F-8AD1-3C462C8CC19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2" name="Text Box 65">
          <a:extLst>
            <a:ext uri="{FF2B5EF4-FFF2-40B4-BE49-F238E27FC236}">
              <a16:creationId xmlns:a16="http://schemas.microsoft.com/office/drawing/2014/main" id="{AB76F4D2-3FFD-4615-A0E2-EB7B448B0EB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3" name="Text Box 66">
          <a:extLst>
            <a:ext uri="{FF2B5EF4-FFF2-40B4-BE49-F238E27FC236}">
              <a16:creationId xmlns:a16="http://schemas.microsoft.com/office/drawing/2014/main" id="{1B44D018-D37D-41C0-BE11-6D7C2F5B988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4" name="Text Box 67">
          <a:extLst>
            <a:ext uri="{FF2B5EF4-FFF2-40B4-BE49-F238E27FC236}">
              <a16:creationId xmlns:a16="http://schemas.microsoft.com/office/drawing/2014/main" id="{DF1494D8-C0E1-4BE3-9B13-ECD4ED0AC5C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5" name="Text Box 68">
          <a:extLst>
            <a:ext uri="{FF2B5EF4-FFF2-40B4-BE49-F238E27FC236}">
              <a16:creationId xmlns:a16="http://schemas.microsoft.com/office/drawing/2014/main" id="{483F76F0-8E2A-4F50-85DB-DADA4231FD9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6" name="Text Box 69">
          <a:extLst>
            <a:ext uri="{FF2B5EF4-FFF2-40B4-BE49-F238E27FC236}">
              <a16:creationId xmlns:a16="http://schemas.microsoft.com/office/drawing/2014/main" id="{5C69CEC6-4CFB-47B4-AA90-8DEF64CCF00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7" name="Text Box 70">
          <a:extLst>
            <a:ext uri="{FF2B5EF4-FFF2-40B4-BE49-F238E27FC236}">
              <a16:creationId xmlns:a16="http://schemas.microsoft.com/office/drawing/2014/main" id="{707CC256-DDC1-4644-9FCA-83FC78C7B32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8" name="Text Box 71">
          <a:extLst>
            <a:ext uri="{FF2B5EF4-FFF2-40B4-BE49-F238E27FC236}">
              <a16:creationId xmlns:a16="http://schemas.microsoft.com/office/drawing/2014/main" id="{0924C2AA-83DB-4493-AF11-E2567B4E430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89" name="Text Box 72">
          <a:extLst>
            <a:ext uri="{FF2B5EF4-FFF2-40B4-BE49-F238E27FC236}">
              <a16:creationId xmlns:a16="http://schemas.microsoft.com/office/drawing/2014/main" id="{9FD5717A-DAD2-4193-A49D-5D8C3EBCD2C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28575</xdr:rowOff>
    </xdr:to>
    <xdr:sp macro="" textlink="">
      <xdr:nvSpPr>
        <xdr:cNvPr id="41708690" name="Text Box 73">
          <a:extLst>
            <a:ext uri="{FF2B5EF4-FFF2-40B4-BE49-F238E27FC236}">
              <a16:creationId xmlns:a16="http://schemas.microsoft.com/office/drawing/2014/main" id="{E73AE640-FE47-4C83-97D4-F25547155B61}"/>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1" name="Text Box 74">
          <a:extLst>
            <a:ext uri="{FF2B5EF4-FFF2-40B4-BE49-F238E27FC236}">
              <a16:creationId xmlns:a16="http://schemas.microsoft.com/office/drawing/2014/main" id="{125A7BCE-00B1-4A74-B2F4-49B9BF0DB31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2" name="Text Box 75">
          <a:extLst>
            <a:ext uri="{FF2B5EF4-FFF2-40B4-BE49-F238E27FC236}">
              <a16:creationId xmlns:a16="http://schemas.microsoft.com/office/drawing/2014/main" id="{FA06FC80-E008-4CF6-96B6-F5F6E5E59E1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3" name="Text Box 76">
          <a:extLst>
            <a:ext uri="{FF2B5EF4-FFF2-40B4-BE49-F238E27FC236}">
              <a16:creationId xmlns:a16="http://schemas.microsoft.com/office/drawing/2014/main" id="{DB0425B8-0F29-498E-B488-10B991DBA2F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4" name="Text Box 77">
          <a:extLst>
            <a:ext uri="{FF2B5EF4-FFF2-40B4-BE49-F238E27FC236}">
              <a16:creationId xmlns:a16="http://schemas.microsoft.com/office/drawing/2014/main" id="{7A1D76EC-ED86-4383-8E3B-E765F652823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5" name="Text Box 78">
          <a:extLst>
            <a:ext uri="{FF2B5EF4-FFF2-40B4-BE49-F238E27FC236}">
              <a16:creationId xmlns:a16="http://schemas.microsoft.com/office/drawing/2014/main" id="{057894D6-108C-46A7-B9C7-536FFAC939B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6" name="Text Box 79">
          <a:extLst>
            <a:ext uri="{FF2B5EF4-FFF2-40B4-BE49-F238E27FC236}">
              <a16:creationId xmlns:a16="http://schemas.microsoft.com/office/drawing/2014/main" id="{81827D08-0507-4D05-BFA3-968EC9750B8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7" name="Text Box 80">
          <a:extLst>
            <a:ext uri="{FF2B5EF4-FFF2-40B4-BE49-F238E27FC236}">
              <a16:creationId xmlns:a16="http://schemas.microsoft.com/office/drawing/2014/main" id="{45DF4BBC-6821-441C-8539-FDE70F6C4AE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8" name="Text Box 81">
          <a:extLst>
            <a:ext uri="{FF2B5EF4-FFF2-40B4-BE49-F238E27FC236}">
              <a16:creationId xmlns:a16="http://schemas.microsoft.com/office/drawing/2014/main" id="{A7FF8938-7611-40D2-A901-C64B4D7DDF4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699" name="Text Box 82">
          <a:extLst>
            <a:ext uri="{FF2B5EF4-FFF2-40B4-BE49-F238E27FC236}">
              <a16:creationId xmlns:a16="http://schemas.microsoft.com/office/drawing/2014/main" id="{6F94A4E1-A61F-4947-A3E8-C62933A57D2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0" name="Text Box 83">
          <a:extLst>
            <a:ext uri="{FF2B5EF4-FFF2-40B4-BE49-F238E27FC236}">
              <a16:creationId xmlns:a16="http://schemas.microsoft.com/office/drawing/2014/main" id="{A5493150-6618-41D4-8709-EE8DC8E4E03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1" name="Text Box 84">
          <a:extLst>
            <a:ext uri="{FF2B5EF4-FFF2-40B4-BE49-F238E27FC236}">
              <a16:creationId xmlns:a16="http://schemas.microsoft.com/office/drawing/2014/main" id="{838DD05C-6C31-455B-ACF5-650F5A10958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2" name="Text Box 85">
          <a:extLst>
            <a:ext uri="{FF2B5EF4-FFF2-40B4-BE49-F238E27FC236}">
              <a16:creationId xmlns:a16="http://schemas.microsoft.com/office/drawing/2014/main" id="{225DAE49-5A7C-4487-A6A7-F63801DBCA3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3" name="Text Box 86">
          <a:extLst>
            <a:ext uri="{FF2B5EF4-FFF2-40B4-BE49-F238E27FC236}">
              <a16:creationId xmlns:a16="http://schemas.microsoft.com/office/drawing/2014/main" id="{FAD11231-E767-42F3-A817-6A4AE48C2C6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4" name="Text Box 87">
          <a:extLst>
            <a:ext uri="{FF2B5EF4-FFF2-40B4-BE49-F238E27FC236}">
              <a16:creationId xmlns:a16="http://schemas.microsoft.com/office/drawing/2014/main" id="{CF5EF324-A30C-48AF-8116-381E63F23C6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5" name="Text Box 88">
          <a:extLst>
            <a:ext uri="{FF2B5EF4-FFF2-40B4-BE49-F238E27FC236}">
              <a16:creationId xmlns:a16="http://schemas.microsoft.com/office/drawing/2014/main" id="{70628B46-4296-4605-A5A6-34C7ADAD4CF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6" name="Text Box 89">
          <a:extLst>
            <a:ext uri="{FF2B5EF4-FFF2-40B4-BE49-F238E27FC236}">
              <a16:creationId xmlns:a16="http://schemas.microsoft.com/office/drawing/2014/main" id="{C1496F6B-F498-487A-A95F-2910083DC5A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7" name="Text Box 90">
          <a:extLst>
            <a:ext uri="{FF2B5EF4-FFF2-40B4-BE49-F238E27FC236}">
              <a16:creationId xmlns:a16="http://schemas.microsoft.com/office/drawing/2014/main" id="{23941AF7-06D2-4215-BF55-B2BB0891473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8" name="Text Box 91">
          <a:extLst>
            <a:ext uri="{FF2B5EF4-FFF2-40B4-BE49-F238E27FC236}">
              <a16:creationId xmlns:a16="http://schemas.microsoft.com/office/drawing/2014/main" id="{873CCED8-4968-4702-A44D-FB4AC6CFC2D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09" name="Text Box 92">
          <a:extLst>
            <a:ext uri="{FF2B5EF4-FFF2-40B4-BE49-F238E27FC236}">
              <a16:creationId xmlns:a16="http://schemas.microsoft.com/office/drawing/2014/main" id="{C34A35A1-3EBC-41D6-8C99-AA3C5A68773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0" name="Text Box 93">
          <a:extLst>
            <a:ext uri="{FF2B5EF4-FFF2-40B4-BE49-F238E27FC236}">
              <a16:creationId xmlns:a16="http://schemas.microsoft.com/office/drawing/2014/main" id="{579E4081-76AD-417C-BFF0-EA7E2BA66F1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1" name="Text Box 94">
          <a:extLst>
            <a:ext uri="{FF2B5EF4-FFF2-40B4-BE49-F238E27FC236}">
              <a16:creationId xmlns:a16="http://schemas.microsoft.com/office/drawing/2014/main" id="{ECAFF61E-67CE-46E8-91F9-ACB65E398BA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2" name="Text Box 95">
          <a:extLst>
            <a:ext uri="{FF2B5EF4-FFF2-40B4-BE49-F238E27FC236}">
              <a16:creationId xmlns:a16="http://schemas.microsoft.com/office/drawing/2014/main" id="{0315D0C0-9F2A-4E89-811E-46B1A8DDBA82}"/>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3" name="Text Box 96">
          <a:extLst>
            <a:ext uri="{FF2B5EF4-FFF2-40B4-BE49-F238E27FC236}">
              <a16:creationId xmlns:a16="http://schemas.microsoft.com/office/drawing/2014/main" id="{8B3AB77F-5B8C-42C1-9B6C-376928412B1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28575</xdr:rowOff>
    </xdr:to>
    <xdr:sp macro="" textlink="">
      <xdr:nvSpPr>
        <xdr:cNvPr id="41708714" name="Text Box 97">
          <a:extLst>
            <a:ext uri="{FF2B5EF4-FFF2-40B4-BE49-F238E27FC236}">
              <a16:creationId xmlns:a16="http://schemas.microsoft.com/office/drawing/2014/main" id="{5CB53EBF-EFCC-49EC-A5CC-7B3D01D9C9D0}"/>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5" name="Text Box 98">
          <a:extLst>
            <a:ext uri="{FF2B5EF4-FFF2-40B4-BE49-F238E27FC236}">
              <a16:creationId xmlns:a16="http://schemas.microsoft.com/office/drawing/2014/main" id="{9EC896DC-A2EA-4BCF-A7AD-DAB33B67703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6" name="Text Box 99">
          <a:extLst>
            <a:ext uri="{FF2B5EF4-FFF2-40B4-BE49-F238E27FC236}">
              <a16:creationId xmlns:a16="http://schemas.microsoft.com/office/drawing/2014/main" id="{F9E7302A-ECB3-4E24-A947-9BBAF0AAC95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7" name="Text Box 100">
          <a:extLst>
            <a:ext uri="{FF2B5EF4-FFF2-40B4-BE49-F238E27FC236}">
              <a16:creationId xmlns:a16="http://schemas.microsoft.com/office/drawing/2014/main" id="{3E776817-1E35-467F-9AB4-AF244523B95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8" name="Text Box 101">
          <a:extLst>
            <a:ext uri="{FF2B5EF4-FFF2-40B4-BE49-F238E27FC236}">
              <a16:creationId xmlns:a16="http://schemas.microsoft.com/office/drawing/2014/main" id="{766140FE-0A5E-4713-A477-4ECF3983E4E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19" name="Text Box 102">
          <a:extLst>
            <a:ext uri="{FF2B5EF4-FFF2-40B4-BE49-F238E27FC236}">
              <a16:creationId xmlns:a16="http://schemas.microsoft.com/office/drawing/2014/main" id="{F02EBC11-7D80-445B-9A8E-16D688D84E0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0" name="Text Box 103">
          <a:extLst>
            <a:ext uri="{FF2B5EF4-FFF2-40B4-BE49-F238E27FC236}">
              <a16:creationId xmlns:a16="http://schemas.microsoft.com/office/drawing/2014/main" id="{D1D3CD11-DE1E-434F-97C9-05575D963A6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1" name="Text Box 104">
          <a:extLst>
            <a:ext uri="{FF2B5EF4-FFF2-40B4-BE49-F238E27FC236}">
              <a16:creationId xmlns:a16="http://schemas.microsoft.com/office/drawing/2014/main" id="{D813EA52-DC32-4CDD-8736-F14A024B5BC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2" name="Text Box 105">
          <a:extLst>
            <a:ext uri="{FF2B5EF4-FFF2-40B4-BE49-F238E27FC236}">
              <a16:creationId xmlns:a16="http://schemas.microsoft.com/office/drawing/2014/main" id="{EB5C9AFE-5ED4-4E53-81B0-A4F07A3CDB7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3" name="Text Box 106">
          <a:extLst>
            <a:ext uri="{FF2B5EF4-FFF2-40B4-BE49-F238E27FC236}">
              <a16:creationId xmlns:a16="http://schemas.microsoft.com/office/drawing/2014/main" id="{BE0A7010-31AC-4009-B2FA-1E43AE7EB00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4" name="Text Box 107">
          <a:extLst>
            <a:ext uri="{FF2B5EF4-FFF2-40B4-BE49-F238E27FC236}">
              <a16:creationId xmlns:a16="http://schemas.microsoft.com/office/drawing/2014/main" id="{44FF7E10-5975-48DA-9C13-C59C2B8B0A1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5" name="Text Box 108">
          <a:extLst>
            <a:ext uri="{FF2B5EF4-FFF2-40B4-BE49-F238E27FC236}">
              <a16:creationId xmlns:a16="http://schemas.microsoft.com/office/drawing/2014/main" id="{C24EFABA-C54F-4351-B75E-6630B09AF93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6" name="Text Box 109">
          <a:extLst>
            <a:ext uri="{FF2B5EF4-FFF2-40B4-BE49-F238E27FC236}">
              <a16:creationId xmlns:a16="http://schemas.microsoft.com/office/drawing/2014/main" id="{F5B9BE68-A2A6-461F-8F2C-E04B1E1781B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7" name="Text Box 110">
          <a:extLst>
            <a:ext uri="{FF2B5EF4-FFF2-40B4-BE49-F238E27FC236}">
              <a16:creationId xmlns:a16="http://schemas.microsoft.com/office/drawing/2014/main" id="{EFF12F92-E481-4951-AB2C-9A24CEA8BA9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8" name="Text Box 111">
          <a:extLst>
            <a:ext uri="{FF2B5EF4-FFF2-40B4-BE49-F238E27FC236}">
              <a16:creationId xmlns:a16="http://schemas.microsoft.com/office/drawing/2014/main" id="{83CA4463-B7E5-4E00-8695-F52AFB59B10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29" name="Text Box 112">
          <a:extLst>
            <a:ext uri="{FF2B5EF4-FFF2-40B4-BE49-F238E27FC236}">
              <a16:creationId xmlns:a16="http://schemas.microsoft.com/office/drawing/2014/main" id="{46857C19-51E9-45E9-914F-51495E2F167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0" name="Text Box 113">
          <a:extLst>
            <a:ext uri="{FF2B5EF4-FFF2-40B4-BE49-F238E27FC236}">
              <a16:creationId xmlns:a16="http://schemas.microsoft.com/office/drawing/2014/main" id="{CA1E399C-0DD4-4537-9A9F-466B760929D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1" name="Text Box 114">
          <a:extLst>
            <a:ext uri="{FF2B5EF4-FFF2-40B4-BE49-F238E27FC236}">
              <a16:creationId xmlns:a16="http://schemas.microsoft.com/office/drawing/2014/main" id="{1C6EB6C9-7F6F-44FD-91D1-531CF5D4E42E}"/>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2" name="Text Box 115">
          <a:extLst>
            <a:ext uri="{FF2B5EF4-FFF2-40B4-BE49-F238E27FC236}">
              <a16:creationId xmlns:a16="http://schemas.microsoft.com/office/drawing/2014/main" id="{CBCCCB23-3608-4BC1-A5B1-372A0A34AEA5}"/>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3" name="Text Box 116">
          <a:extLst>
            <a:ext uri="{FF2B5EF4-FFF2-40B4-BE49-F238E27FC236}">
              <a16:creationId xmlns:a16="http://schemas.microsoft.com/office/drawing/2014/main" id="{4C72D6E6-6F09-4484-8912-B587B788021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4" name="Text Box 117">
          <a:extLst>
            <a:ext uri="{FF2B5EF4-FFF2-40B4-BE49-F238E27FC236}">
              <a16:creationId xmlns:a16="http://schemas.microsoft.com/office/drawing/2014/main" id="{A268B0A0-CC2B-4577-B174-797EC2B4D6E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5" name="Text Box 118">
          <a:extLst>
            <a:ext uri="{FF2B5EF4-FFF2-40B4-BE49-F238E27FC236}">
              <a16:creationId xmlns:a16="http://schemas.microsoft.com/office/drawing/2014/main" id="{70539E7F-C316-4355-AFF9-6AFE85DD00E6}"/>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6" name="Text Box 119">
          <a:extLst>
            <a:ext uri="{FF2B5EF4-FFF2-40B4-BE49-F238E27FC236}">
              <a16:creationId xmlns:a16="http://schemas.microsoft.com/office/drawing/2014/main" id="{3776B09F-865E-4714-985F-E4D08886827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7" name="Text Box 120">
          <a:extLst>
            <a:ext uri="{FF2B5EF4-FFF2-40B4-BE49-F238E27FC236}">
              <a16:creationId xmlns:a16="http://schemas.microsoft.com/office/drawing/2014/main" id="{920F6512-4EF8-477D-8DF3-82314846A2C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28575</xdr:rowOff>
    </xdr:to>
    <xdr:sp macro="" textlink="">
      <xdr:nvSpPr>
        <xdr:cNvPr id="41708738" name="Text Box 121">
          <a:extLst>
            <a:ext uri="{FF2B5EF4-FFF2-40B4-BE49-F238E27FC236}">
              <a16:creationId xmlns:a16="http://schemas.microsoft.com/office/drawing/2014/main" id="{E226122E-A6EF-40F1-A771-B3B906956BC7}"/>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39" name="Text Box 122">
          <a:extLst>
            <a:ext uri="{FF2B5EF4-FFF2-40B4-BE49-F238E27FC236}">
              <a16:creationId xmlns:a16="http://schemas.microsoft.com/office/drawing/2014/main" id="{F4F512AB-80F8-4003-A20E-649D520262E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0" name="Text Box 123">
          <a:extLst>
            <a:ext uri="{FF2B5EF4-FFF2-40B4-BE49-F238E27FC236}">
              <a16:creationId xmlns:a16="http://schemas.microsoft.com/office/drawing/2014/main" id="{14BCFC0A-39F8-4086-8401-FC4DAEF675ED}"/>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1" name="Text Box 124">
          <a:extLst>
            <a:ext uri="{FF2B5EF4-FFF2-40B4-BE49-F238E27FC236}">
              <a16:creationId xmlns:a16="http://schemas.microsoft.com/office/drawing/2014/main" id="{CF86D06C-AD66-4EA7-82AB-D58BC8785CC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2" name="Text Box 125">
          <a:extLst>
            <a:ext uri="{FF2B5EF4-FFF2-40B4-BE49-F238E27FC236}">
              <a16:creationId xmlns:a16="http://schemas.microsoft.com/office/drawing/2014/main" id="{D07B7C30-E0A1-42E1-B0CD-B7EF2EC9A44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3" name="Text Box 126">
          <a:extLst>
            <a:ext uri="{FF2B5EF4-FFF2-40B4-BE49-F238E27FC236}">
              <a16:creationId xmlns:a16="http://schemas.microsoft.com/office/drawing/2014/main" id="{ADFAA5A2-A642-4617-BE69-451456F83A5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4" name="Text Box 127">
          <a:extLst>
            <a:ext uri="{FF2B5EF4-FFF2-40B4-BE49-F238E27FC236}">
              <a16:creationId xmlns:a16="http://schemas.microsoft.com/office/drawing/2014/main" id="{1EDF01BA-500A-4E1C-8883-58EEFE235E6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5" name="Text Box 128">
          <a:extLst>
            <a:ext uri="{FF2B5EF4-FFF2-40B4-BE49-F238E27FC236}">
              <a16:creationId xmlns:a16="http://schemas.microsoft.com/office/drawing/2014/main" id="{B41C5A81-918B-45E5-8D88-AAB3F044B94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6" name="Text Box 129">
          <a:extLst>
            <a:ext uri="{FF2B5EF4-FFF2-40B4-BE49-F238E27FC236}">
              <a16:creationId xmlns:a16="http://schemas.microsoft.com/office/drawing/2014/main" id="{E4F708D4-5A83-4793-A38F-3D8B78FE7AC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7" name="Text Box 130">
          <a:extLst>
            <a:ext uri="{FF2B5EF4-FFF2-40B4-BE49-F238E27FC236}">
              <a16:creationId xmlns:a16="http://schemas.microsoft.com/office/drawing/2014/main" id="{04961C29-AD6D-4BAA-BD74-0771FA86718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8" name="Text Box 131">
          <a:extLst>
            <a:ext uri="{FF2B5EF4-FFF2-40B4-BE49-F238E27FC236}">
              <a16:creationId xmlns:a16="http://schemas.microsoft.com/office/drawing/2014/main" id="{2BB4C751-CF8C-48DB-8DF6-97603A69271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49" name="Text Box 132">
          <a:extLst>
            <a:ext uri="{FF2B5EF4-FFF2-40B4-BE49-F238E27FC236}">
              <a16:creationId xmlns:a16="http://schemas.microsoft.com/office/drawing/2014/main" id="{63B5A3E5-475E-42EB-A4DC-F5A0ECCF92B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0" name="Text Box 133">
          <a:extLst>
            <a:ext uri="{FF2B5EF4-FFF2-40B4-BE49-F238E27FC236}">
              <a16:creationId xmlns:a16="http://schemas.microsoft.com/office/drawing/2014/main" id="{2A7572F9-5739-4E12-973D-AF5B8A47171B}"/>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1" name="Text Box 134">
          <a:extLst>
            <a:ext uri="{FF2B5EF4-FFF2-40B4-BE49-F238E27FC236}">
              <a16:creationId xmlns:a16="http://schemas.microsoft.com/office/drawing/2014/main" id="{3167C728-FB24-420B-88AD-B6EA3E49AD17}"/>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2" name="Text Box 135">
          <a:extLst>
            <a:ext uri="{FF2B5EF4-FFF2-40B4-BE49-F238E27FC236}">
              <a16:creationId xmlns:a16="http://schemas.microsoft.com/office/drawing/2014/main" id="{E828CE88-9A34-43E5-88E0-10CF14900A3A}"/>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3" name="Text Box 136">
          <a:extLst>
            <a:ext uri="{FF2B5EF4-FFF2-40B4-BE49-F238E27FC236}">
              <a16:creationId xmlns:a16="http://schemas.microsoft.com/office/drawing/2014/main" id="{29F5BE02-7975-468B-80D1-49774EE9C2E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4" name="Text Box 137">
          <a:extLst>
            <a:ext uri="{FF2B5EF4-FFF2-40B4-BE49-F238E27FC236}">
              <a16:creationId xmlns:a16="http://schemas.microsoft.com/office/drawing/2014/main" id="{7E961770-CA68-4F84-9CB9-7FC8D86DA47F}"/>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5" name="Text Box 138">
          <a:extLst>
            <a:ext uri="{FF2B5EF4-FFF2-40B4-BE49-F238E27FC236}">
              <a16:creationId xmlns:a16="http://schemas.microsoft.com/office/drawing/2014/main" id="{02683AE3-6A5D-4837-9E8A-33301AE6F50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6" name="Text Box 139">
          <a:extLst>
            <a:ext uri="{FF2B5EF4-FFF2-40B4-BE49-F238E27FC236}">
              <a16:creationId xmlns:a16="http://schemas.microsoft.com/office/drawing/2014/main" id="{11C05818-A1E8-4258-A64C-737C91943BE4}"/>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7" name="Text Box 140">
          <a:extLst>
            <a:ext uri="{FF2B5EF4-FFF2-40B4-BE49-F238E27FC236}">
              <a16:creationId xmlns:a16="http://schemas.microsoft.com/office/drawing/2014/main" id="{C0DA28B3-3902-4C1F-A473-9C2B66D85658}"/>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8" name="Text Box 141">
          <a:extLst>
            <a:ext uri="{FF2B5EF4-FFF2-40B4-BE49-F238E27FC236}">
              <a16:creationId xmlns:a16="http://schemas.microsoft.com/office/drawing/2014/main" id="{2CA0801D-3FA8-4597-9107-381D8CF8A720}"/>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59" name="Text Box 142">
          <a:extLst>
            <a:ext uri="{FF2B5EF4-FFF2-40B4-BE49-F238E27FC236}">
              <a16:creationId xmlns:a16="http://schemas.microsoft.com/office/drawing/2014/main" id="{6A094AFD-CF25-4BF2-8517-30244716552C}"/>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60" name="Text Box 143">
          <a:extLst>
            <a:ext uri="{FF2B5EF4-FFF2-40B4-BE49-F238E27FC236}">
              <a16:creationId xmlns:a16="http://schemas.microsoft.com/office/drawing/2014/main" id="{810A193D-5268-40F6-BE39-B5A801752241}"/>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28575</xdr:rowOff>
    </xdr:to>
    <xdr:sp macro="" textlink="">
      <xdr:nvSpPr>
        <xdr:cNvPr id="41708761" name="Text Box 144">
          <a:extLst>
            <a:ext uri="{FF2B5EF4-FFF2-40B4-BE49-F238E27FC236}">
              <a16:creationId xmlns:a16="http://schemas.microsoft.com/office/drawing/2014/main" id="{05B4627B-C710-45DF-9DE8-248394F15A89}"/>
            </a:ext>
          </a:extLst>
        </xdr:cNvPr>
        <xdr:cNvSpPr txBox="1">
          <a:spLocks noChangeArrowheads="1"/>
        </xdr:cNvSpPr>
      </xdr:nvSpPr>
      <xdr:spPr bwMode="auto">
        <a:xfrm>
          <a:off x="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28575</xdr:rowOff>
    </xdr:to>
    <xdr:sp macro="" textlink="">
      <xdr:nvSpPr>
        <xdr:cNvPr id="41708762" name="Text Box 145">
          <a:extLst>
            <a:ext uri="{FF2B5EF4-FFF2-40B4-BE49-F238E27FC236}">
              <a16:creationId xmlns:a16="http://schemas.microsoft.com/office/drawing/2014/main" id="{49A3A5F1-B8F4-4172-A1BA-36C16CE13D89}"/>
            </a:ext>
          </a:extLst>
        </xdr:cNvPr>
        <xdr:cNvSpPr txBox="1">
          <a:spLocks noChangeArrowheads="1"/>
        </xdr:cNvSpPr>
      </xdr:nvSpPr>
      <xdr:spPr bwMode="auto">
        <a:xfrm>
          <a:off x="19050" y="2276475"/>
          <a:ext cx="762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3" name="Text Box 2">
          <a:extLst>
            <a:ext uri="{FF2B5EF4-FFF2-40B4-BE49-F238E27FC236}">
              <a16:creationId xmlns:a16="http://schemas.microsoft.com/office/drawing/2014/main" id="{240C3E03-BED4-48FA-A0F6-96267139010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4" name="Text Box 3">
          <a:extLst>
            <a:ext uri="{FF2B5EF4-FFF2-40B4-BE49-F238E27FC236}">
              <a16:creationId xmlns:a16="http://schemas.microsoft.com/office/drawing/2014/main" id="{25ABC536-DDB6-4FA5-B93B-8A7C0E6AEA8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5" name="Text Box 4">
          <a:extLst>
            <a:ext uri="{FF2B5EF4-FFF2-40B4-BE49-F238E27FC236}">
              <a16:creationId xmlns:a16="http://schemas.microsoft.com/office/drawing/2014/main" id="{36B01E37-52AE-4392-B40B-F28BD8D242F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6" name="Text Box 5">
          <a:extLst>
            <a:ext uri="{FF2B5EF4-FFF2-40B4-BE49-F238E27FC236}">
              <a16:creationId xmlns:a16="http://schemas.microsoft.com/office/drawing/2014/main" id="{75104ACA-1182-4C25-B49E-BA6F1F61BA8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7" name="Text Box 6">
          <a:extLst>
            <a:ext uri="{FF2B5EF4-FFF2-40B4-BE49-F238E27FC236}">
              <a16:creationId xmlns:a16="http://schemas.microsoft.com/office/drawing/2014/main" id="{CBA4BA8A-CF34-4FCB-9B70-94147F7C669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8" name="Text Box 7">
          <a:extLst>
            <a:ext uri="{FF2B5EF4-FFF2-40B4-BE49-F238E27FC236}">
              <a16:creationId xmlns:a16="http://schemas.microsoft.com/office/drawing/2014/main" id="{D58CE83C-077E-460B-A150-A23F5D46B22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69" name="Text Box 8">
          <a:extLst>
            <a:ext uri="{FF2B5EF4-FFF2-40B4-BE49-F238E27FC236}">
              <a16:creationId xmlns:a16="http://schemas.microsoft.com/office/drawing/2014/main" id="{61F093A2-2532-4D84-9FCB-3E693F688D6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0" name="Text Box 9">
          <a:extLst>
            <a:ext uri="{FF2B5EF4-FFF2-40B4-BE49-F238E27FC236}">
              <a16:creationId xmlns:a16="http://schemas.microsoft.com/office/drawing/2014/main" id="{ED4CCB8F-7D87-4325-BAC7-B41AB2E436C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1" name="Text Box 10">
          <a:extLst>
            <a:ext uri="{FF2B5EF4-FFF2-40B4-BE49-F238E27FC236}">
              <a16:creationId xmlns:a16="http://schemas.microsoft.com/office/drawing/2014/main" id="{36B13033-BE28-4E18-8C54-F49C63521CD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2" name="Text Box 11">
          <a:extLst>
            <a:ext uri="{FF2B5EF4-FFF2-40B4-BE49-F238E27FC236}">
              <a16:creationId xmlns:a16="http://schemas.microsoft.com/office/drawing/2014/main" id="{EB173BA6-6625-4947-99FE-D02AD512B82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3" name="Text Box 12">
          <a:extLst>
            <a:ext uri="{FF2B5EF4-FFF2-40B4-BE49-F238E27FC236}">
              <a16:creationId xmlns:a16="http://schemas.microsoft.com/office/drawing/2014/main" id="{B9D92266-8DED-4D34-863A-1B067ABCD28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4" name="Text Box 13">
          <a:extLst>
            <a:ext uri="{FF2B5EF4-FFF2-40B4-BE49-F238E27FC236}">
              <a16:creationId xmlns:a16="http://schemas.microsoft.com/office/drawing/2014/main" id="{EBB5D672-2C70-4089-96BD-6247FE1A1E1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5" name="Text Box 14">
          <a:extLst>
            <a:ext uri="{FF2B5EF4-FFF2-40B4-BE49-F238E27FC236}">
              <a16:creationId xmlns:a16="http://schemas.microsoft.com/office/drawing/2014/main" id="{C16E26CA-793A-4FED-B6AC-8F764E66C2E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6" name="Text Box 15">
          <a:extLst>
            <a:ext uri="{FF2B5EF4-FFF2-40B4-BE49-F238E27FC236}">
              <a16:creationId xmlns:a16="http://schemas.microsoft.com/office/drawing/2014/main" id="{9B1C9998-FB8A-4287-9134-EAC4475523A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7" name="Text Box 16">
          <a:extLst>
            <a:ext uri="{FF2B5EF4-FFF2-40B4-BE49-F238E27FC236}">
              <a16:creationId xmlns:a16="http://schemas.microsoft.com/office/drawing/2014/main" id="{445D1527-4629-4774-A067-2BA090DF78E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8" name="Text Box 17">
          <a:extLst>
            <a:ext uri="{FF2B5EF4-FFF2-40B4-BE49-F238E27FC236}">
              <a16:creationId xmlns:a16="http://schemas.microsoft.com/office/drawing/2014/main" id="{439CC01C-12EE-45D7-8E2C-998837F307F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79" name="Text Box 18">
          <a:extLst>
            <a:ext uri="{FF2B5EF4-FFF2-40B4-BE49-F238E27FC236}">
              <a16:creationId xmlns:a16="http://schemas.microsoft.com/office/drawing/2014/main" id="{3301EDDC-4602-409F-B6F7-4EA208C4787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0" name="Text Box 19">
          <a:extLst>
            <a:ext uri="{FF2B5EF4-FFF2-40B4-BE49-F238E27FC236}">
              <a16:creationId xmlns:a16="http://schemas.microsoft.com/office/drawing/2014/main" id="{FD25E7ED-2115-48D6-B902-EC6DDC9667D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1" name="Text Box 20">
          <a:extLst>
            <a:ext uri="{FF2B5EF4-FFF2-40B4-BE49-F238E27FC236}">
              <a16:creationId xmlns:a16="http://schemas.microsoft.com/office/drawing/2014/main" id="{A82986EF-3702-4ADC-85C1-34C15846429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2" name="Text Box 21">
          <a:extLst>
            <a:ext uri="{FF2B5EF4-FFF2-40B4-BE49-F238E27FC236}">
              <a16:creationId xmlns:a16="http://schemas.microsoft.com/office/drawing/2014/main" id="{112627F1-730D-4473-999E-6D3A9235D91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3" name="Text Box 22">
          <a:extLst>
            <a:ext uri="{FF2B5EF4-FFF2-40B4-BE49-F238E27FC236}">
              <a16:creationId xmlns:a16="http://schemas.microsoft.com/office/drawing/2014/main" id="{568C7210-D4D7-4529-B608-5C0E3F4FAEA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4" name="Text Box 23">
          <a:extLst>
            <a:ext uri="{FF2B5EF4-FFF2-40B4-BE49-F238E27FC236}">
              <a16:creationId xmlns:a16="http://schemas.microsoft.com/office/drawing/2014/main" id="{524D5A1C-D19B-4F86-8A63-1A97B1F6ADA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5" name="Text Box 24">
          <a:extLst>
            <a:ext uri="{FF2B5EF4-FFF2-40B4-BE49-F238E27FC236}">
              <a16:creationId xmlns:a16="http://schemas.microsoft.com/office/drawing/2014/main" id="{B927568E-16DC-4CB2-823B-E2C49FD1080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19050</xdr:rowOff>
    </xdr:to>
    <xdr:sp macro="" textlink="">
      <xdr:nvSpPr>
        <xdr:cNvPr id="41708786" name="Text Box 25">
          <a:extLst>
            <a:ext uri="{FF2B5EF4-FFF2-40B4-BE49-F238E27FC236}">
              <a16:creationId xmlns:a16="http://schemas.microsoft.com/office/drawing/2014/main" id="{50A35E1F-126D-4AC0-94B4-1E40F9CBA39E}"/>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7" name="Text Box 26">
          <a:extLst>
            <a:ext uri="{FF2B5EF4-FFF2-40B4-BE49-F238E27FC236}">
              <a16:creationId xmlns:a16="http://schemas.microsoft.com/office/drawing/2014/main" id="{64099747-D702-41A6-AE14-FDDB3E242BD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8" name="Text Box 27">
          <a:extLst>
            <a:ext uri="{FF2B5EF4-FFF2-40B4-BE49-F238E27FC236}">
              <a16:creationId xmlns:a16="http://schemas.microsoft.com/office/drawing/2014/main" id="{4EE2BC96-2120-4B57-B242-2D862E833FB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89" name="Text Box 28">
          <a:extLst>
            <a:ext uri="{FF2B5EF4-FFF2-40B4-BE49-F238E27FC236}">
              <a16:creationId xmlns:a16="http://schemas.microsoft.com/office/drawing/2014/main" id="{6A6BA7F8-5E7E-4BEF-AA28-9AC78506C6B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0" name="Text Box 29">
          <a:extLst>
            <a:ext uri="{FF2B5EF4-FFF2-40B4-BE49-F238E27FC236}">
              <a16:creationId xmlns:a16="http://schemas.microsoft.com/office/drawing/2014/main" id="{550F5381-E2CF-4172-8BF5-061B5B714EF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1" name="Text Box 30">
          <a:extLst>
            <a:ext uri="{FF2B5EF4-FFF2-40B4-BE49-F238E27FC236}">
              <a16:creationId xmlns:a16="http://schemas.microsoft.com/office/drawing/2014/main" id="{53463E6F-EC76-4349-A94B-8DA0331576D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2" name="Text Box 31">
          <a:extLst>
            <a:ext uri="{FF2B5EF4-FFF2-40B4-BE49-F238E27FC236}">
              <a16:creationId xmlns:a16="http://schemas.microsoft.com/office/drawing/2014/main" id="{B12E1464-6072-40B4-BE13-FF991CE6E55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3" name="Text Box 32">
          <a:extLst>
            <a:ext uri="{FF2B5EF4-FFF2-40B4-BE49-F238E27FC236}">
              <a16:creationId xmlns:a16="http://schemas.microsoft.com/office/drawing/2014/main" id="{C96FD8F0-5FF5-4389-A213-78152686F5B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4" name="Text Box 33">
          <a:extLst>
            <a:ext uri="{FF2B5EF4-FFF2-40B4-BE49-F238E27FC236}">
              <a16:creationId xmlns:a16="http://schemas.microsoft.com/office/drawing/2014/main" id="{E7FE6CC1-5E71-45A3-A0D7-562C9AEC0EB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5" name="Text Box 34">
          <a:extLst>
            <a:ext uri="{FF2B5EF4-FFF2-40B4-BE49-F238E27FC236}">
              <a16:creationId xmlns:a16="http://schemas.microsoft.com/office/drawing/2014/main" id="{9C0C487F-1CA8-4E25-9A7B-E57F36A3FB2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6" name="Text Box 35">
          <a:extLst>
            <a:ext uri="{FF2B5EF4-FFF2-40B4-BE49-F238E27FC236}">
              <a16:creationId xmlns:a16="http://schemas.microsoft.com/office/drawing/2014/main" id="{41C95B2A-4EDA-44FB-BF5F-BC02D2E0A45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7" name="Text Box 36">
          <a:extLst>
            <a:ext uri="{FF2B5EF4-FFF2-40B4-BE49-F238E27FC236}">
              <a16:creationId xmlns:a16="http://schemas.microsoft.com/office/drawing/2014/main" id="{2F6A39D3-D0B1-4650-83E8-FC2D0D83D3E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8" name="Text Box 37">
          <a:extLst>
            <a:ext uri="{FF2B5EF4-FFF2-40B4-BE49-F238E27FC236}">
              <a16:creationId xmlns:a16="http://schemas.microsoft.com/office/drawing/2014/main" id="{79E727A2-B289-42AF-93B9-B0713BA248D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799" name="Text Box 38">
          <a:extLst>
            <a:ext uri="{FF2B5EF4-FFF2-40B4-BE49-F238E27FC236}">
              <a16:creationId xmlns:a16="http://schemas.microsoft.com/office/drawing/2014/main" id="{8C8D0976-A4C6-4AF4-AD99-0DFDDC44087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0" name="Text Box 39">
          <a:extLst>
            <a:ext uri="{FF2B5EF4-FFF2-40B4-BE49-F238E27FC236}">
              <a16:creationId xmlns:a16="http://schemas.microsoft.com/office/drawing/2014/main" id="{FBA0AA65-7ADA-4EE4-8B49-D9E4C6CCC7D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1" name="Text Box 40">
          <a:extLst>
            <a:ext uri="{FF2B5EF4-FFF2-40B4-BE49-F238E27FC236}">
              <a16:creationId xmlns:a16="http://schemas.microsoft.com/office/drawing/2014/main" id="{6E7B0CD8-98BE-4F7E-8920-9C7BE079121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2" name="Text Box 41">
          <a:extLst>
            <a:ext uri="{FF2B5EF4-FFF2-40B4-BE49-F238E27FC236}">
              <a16:creationId xmlns:a16="http://schemas.microsoft.com/office/drawing/2014/main" id="{EF9647BA-DE0C-49E6-BDBA-8D87C2B3F53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3" name="Text Box 42">
          <a:extLst>
            <a:ext uri="{FF2B5EF4-FFF2-40B4-BE49-F238E27FC236}">
              <a16:creationId xmlns:a16="http://schemas.microsoft.com/office/drawing/2014/main" id="{5984E0E7-A405-48FC-9FDF-D6A0B51BDB2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4" name="Text Box 43">
          <a:extLst>
            <a:ext uri="{FF2B5EF4-FFF2-40B4-BE49-F238E27FC236}">
              <a16:creationId xmlns:a16="http://schemas.microsoft.com/office/drawing/2014/main" id="{22AF46B8-899E-487B-9566-7F4EB135A8C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5" name="Text Box 44">
          <a:extLst>
            <a:ext uri="{FF2B5EF4-FFF2-40B4-BE49-F238E27FC236}">
              <a16:creationId xmlns:a16="http://schemas.microsoft.com/office/drawing/2014/main" id="{38CDCD99-0AA6-49E6-B6F1-1A18ED5C259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6" name="Text Box 45">
          <a:extLst>
            <a:ext uri="{FF2B5EF4-FFF2-40B4-BE49-F238E27FC236}">
              <a16:creationId xmlns:a16="http://schemas.microsoft.com/office/drawing/2014/main" id="{729D3E88-75E0-4F41-B90E-0DF7ABD510E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7" name="Text Box 46">
          <a:extLst>
            <a:ext uri="{FF2B5EF4-FFF2-40B4-BE49-F238E27FC236}">
              <a16:creationId xmlns:a16="http://schemas.microsoft.com/office/drawing/2014/main" id="{64B4E29F-151E-440A-A5FE-E077031B267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8" name="Text Box 47">
          <a:extLst>
            <a:ext uri="{FF2B5EF4-FFF2-40B4-BE49-F238E27FC236}">
              <a16:creationId xmlns:a16="http://schemas.microsoft.com/office/drawing/2014/main" id="{43ADFC51-B1EC-4696-A719-64EA252CD72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09" name="Text Box 48">
          <a:extLst>
            <a:ext uri="{FF2B5EF4-FFF2-40B4-BE49-F238E27FC236}">
              <a16:creationId xmlns:a16="http://schemas.microsoft.com/office/drawing/2014/main" id="{72D4317F-FCDC-4321-B78D-AA43FD3F415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19050</xdr:rowOff>
    </xdr:to>
    <xdr:sp macro="" textlink="">
      <xdr:nvSpPr>
        <xdr:cNvPr id="41708810" name="Text Box 49">
          <a:extLst>
            <a:ext uri="{FF2B5EF4-FFF2-40B4-BE49-F238E27FC236}">
              <a16:creationId xmlns:a16="http://schemas.microsoft.com/office/drawing/2014/main" id="{D5730DE2-265D-4A7E-A05F-1110B2A35584}"/>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1" name="Text Box 50">
          <a:extLst>
            <a:ext uri="{FF2B5EF4-FFF2-40B4-BE49-F238E27FC236}">
              <a16:creationId xmlns:a16="http://schemas.microsoft.com/office/drawing/2014/main" id="{77ABCC6D-34C6-4C60-B84A-F7601E2BD02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2" name="Text Box 51">
          <a:extLst>
            <a:ext uri="{FF2B5EF4-FFF2-40B4-BE49-F238E27FC236}">
              <a16:creationId xmlns:a16="http://schemas.microsoft.com/office/drawing/2014/main" id="{2354C080-2750-41F0-A80A-92217362E73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3" name="Text Box 52">
          <a:extLst>
            <a:ext uri="{FF2B5EF4-FFF2-40B4-BE49-F238E27FC236}">
              <a16:creationId xmlns:a16="http://schemas.microsoft.com/office/drawing/2014/main" id="{BC3E4D78-F4D7-4A5E-8AE0-C9562F701FD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4" name="Text Box 53">
          <a:extLst>
            <a:ext uri="{FF2B5EF4-FFF2-40B4-BE49-F238E27FC236}">
              <a16:creationId xmlns:a16="http://schemas.microsoft.com/office/drawing/2014/main" id="{799FA07B-F679-4BDC-8F5B-1746CC7713A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5" name="Text Box 54">
          <a:extLst>
            <a:ext uri="{FF2B5EF4-FFF2-40B4-BE49-F238E27FC236}">
              <a16:creationId xmlns:a16="http://schemas.microsoft.com/office/drawing/2014/main" id="{B3A3D5CA-6B48-4903-8B87-51950BDE50C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6" name="Text Box 55">
          <a:extLst>
            <a:ext uri="{FF2B5EF4-FFF2-40B4-BE49-F238E27FC236}">
              <a16:creationId xmlns:a16="http://schemas.microsoft.com/office/drawing/2014/main" id="{DCA5FF9C-6BCA-49AD-BDE0-97CC949FCFB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7" name="Text Box 56">
          <a:extLst>
            <a:ext uri="{FF2B5EF4-FFF2-40B4-BE49-F238E27FC236}">
              <a16:creationId xmlns:a16="http://schemas.microsoft.com/office/drawing/2014/main" id="{FE4C9B58-14E1-4079-A9B0-BF20CEC6B7D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8" name="Text Box 57">
          <a:extLst>
            <a:ext uri="{FF2B5EF4-FFF2-40B4-BE49-F238E27FC236}">
              <a16:creationId xmlns:a16="http://schemas.microsoft.com/office/drawing/2014/main" id="{E454F09C-5D72-45EF-B0AE-A18F5C02ED0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19" name="Text Box 58">
          <a:extLst>
            <a:ext uri="{FF2B5EF4-FFF2-40B4-BE49-F238E27FC236}">
              <a16:creationId xmlns:a16="http://schemas.microsoft.com/office/drawing/2014/main" id="{3C2ECE37-EB3F-488C-A7E3-7DE4E576138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0" name="Text Box 59">
          <a:extLst>
            <a:ext uri="{FF2B5EF4-FFF2-40B4-BE49-F238E27FC236}">
              <a16:creationId xmlns:a16="http://schemas.microsoft.com/office/drawing/2014/main" id="{170E31A6-E6AC-4264-9CAB-2B0665D04EE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1" name="Text Box 60">
          <a:extLst>
            <a:ext uri="{FF2B5EF4-FFF2-40B4-BE49-F238E27FC236}">
              <a16:creationId xmlns:a16="http://schemas.microsoft.com/office/drawing/2014/main" id="{EAF252DC-B24A-46B9-89ED-AB1A9FD5D9D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2" name="Text Box 61">
          <a:extLst>
            <a:ext uri="{FF2B5EF4-FFF2-40B4-BE49-F238E27FC236}">
              <a16:creationId xmlns:a16="http://schemas.microsoft.com/office/drawing/2014/main" id="{BBEA657D-FF96-4A0F-89AD-B87FD61A3E7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3" name="Text Box 62">
          <a:extLst>
            <a:ext uri="{FF2B5EF4-FFF2-40B4-BE49-F238E27FC236}">
              <a16:creationId xmlns:a16="http://schemas.microsoft.com/office/drawing/2014/main" id="{F05CB583-EB31-4556-9E62-4929B980FA3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4" name="Text Box 63">
          <a:extLst>
            <a:ext uri="{FF2B5EF4-FFF2-40B4-BE49-F238E27FC236}">
              <a16:creationId xmlns:a16="http://schemas.microsoft.com/office/drawing/2014/main" id="{90170450-6CF7-4249-B4FC-1DCF598BF38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5" name="Text Box 64">
          <a:extLst>
            <a:ext uri="{FF2B5EF4-FFF2-40B4-BE49-F238E27FC236}">
              <a16:creationId xmlns:a16="http://schemas.microsoft.com/office/drawing/2014/main" id="{77599C83-B407-4C26-8BC2-F3E5463F09D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6" name="Text Box 65">
          <a:extLst>
            <a:ext uri="{FF2B5EF4-FFF2-40B4-BE49-F238E27FC236}">
              <a16:creationId xmlns:a16="http://schemas.microsoft.com/office/drawing/2014/main" id="{3034BB63-0895-4A17-A5DA-CD2B6ACCA15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7" name="Text Box 66">
          <a:extLst>
            <a:ext uri="{FF2B5EF4-FFF2-40B4-BE49-F238E27FC236}">
              <a16:creationId xmlns:a16="http://schemas.microsoft.com/office/drawing/2014/main" id="{B96C95A6-A9B1-4A82-9F68-67EDA1E9FEC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8" name="Text Box 67">
          <a:extLst>
            <a:ext uri="{FF2B5EF4-FFF2-40B4-BE49-F238E27FC236}">
              <a16:creationId xmlns:a16="http://schemas.microsoft.com/office/drawing/2014/main" id="{9FAD51A9-F796-4A8D-BBAB-7A50A93EE7D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29" name="Text Box 68">
          <a:extLst>
            <a:ext uri="{FF2B5EF4-FFF2-40B4-BE49-F238E27FC236}">
              <a16:creationId xmlns:a16="http://schemas.microsoft.com/office/drawing/2014/main" id="{F2C472CA-1435-4B47-9365-6CBECD3A2B0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0" name="Text Box 69">
          <a:extLst>
            <a:ext uri="{FF2B5EF4-FFF2-40B4-BE49-F238E27FC236}">
              <a16:creationId xmlns:a16="http://schemas.microsoft.com/office/drawing/2014/main" id="{1DF48A43-4AA6-4825-A886-8D26AE102F2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1" name="Text Box 70">
          <a:extLst>
            <a:ext uri="{FF2B5EF4-FFF2-40B4-BE49-F238E27FC236}">
              <a16:creationId xmlns:a16="http://schemas.microsoft.com/office/drawing/2014/main" id="{6248AFEA-B83F-4636-B740-23A9483CC10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2" name="Text Box 71">
          <a:extLst>
            <a:ext uri="{FF2B5EF4-FFF2-40B4-BE49-F238E27FC236}">
              <a16:creationId xmlns:a16="http://schemas.microsoft.com/office/drawing/2014/main" id="{7A3BCD3F-0688-4B96-907F-562940BF6C1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3" name="Text Box 72">
          <a:extLst>
            <a:ext uri="{FF2B5EF4-FFF2-40B4-BE49-F238E27FC236}">
              <a16:creationId xmlns:a16="http://schemas.microsoft.com/office/drawing/2014/main" id="{BC4D290B-59F2-43F8-B145-940CDE81D60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19050</xdr:rowOff>
    </xdr:to>
    <xdr:sp macro="" textlink="">
      <xdr:nvSpPr>
        <xdr:cNvPr id="41708834" name="Text Box 73">
          <a:extLst>
            <a:ext uri="{FF2B5EF4-FFF2-40B4-BE49-F238E27FC236}">
              <a16:creationId xmlns:a16="http://schemas.microsoft.com/office/drawing/2014/main" id="{DA784C9C-93C2-402B-BA67-55A9105EC794}"/>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5" name="Text Box 74">
          <a:extLst>
            <a:ext uri="{FF2B5EF4-FFF2-40B4-BE49-F238E27FC236}">
              <a16:creationId xmlns:a16="http://schemas.microsoft.com/office/drawing/2014/main" id="{22F1276C-5EE0-4C67-A628-0E5A96F668D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6" name="Text Box 75">
          <a:extLst>
            <a:ext uri="{FF2B5EF4-FFF2-40B4-BE49-F238E27FC236}">
              <a16:creationId xmlns:a16="http://schemas.microsoft.com/office/drawing/2014/main" id="{E5B05D3D-46BE-4608-AF3C-9F669E5E9B1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7" name="Text Box 76">
          <a:extLst>
            <a:ext uri="{FF2B5EF4-FFF2-40B4-BE49-F238E27FC236}">
              <a16:creationId xmlns:a16="http://schemas.microsoft.com/office/drawing/2014/main" id="{1EE09ED7-1DF5-4996-B6EF-F65EA97956E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8" name="Text Box 77">
          <a:extLst>
            <a:ext uri="{FF2B5EF4-FFF2-40B4-BE49-F238E27FC236}">
              <a16:creationId xmlns:a16="http://schemas.microsoft.com/office/drawing/2014/main" id="{DFD8E4DB-29EE-4923-8E96-17091609B58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39" name="Text Box 78">
          <a:extLst>
            <a:ext uri="{FF2B5EF4-FFF2-40B4-BE49-F238E27FC236}">
              <a16:creationId xmlns:a16="http://schemas.microsoft.com/office/drawing/2014/main" id="{7F74193A-FCD4-4505-8E61-6C847F73676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0" name="Text Box 79">
          <a:extLst>
            <a:ext uri="{FF2B5EF4-FFF2-40B4-BE49-F238E27FC236}">
              <a16:creationId xmlns:a16="http://schemas.microsoft.com/office/drawing/2014/main" id="{EDE4EC4F-D4BE-42F0-ACB3-B1A8848D218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1" name="Text Box 80">
          <a:extLst>
            <a:ext uri="{FF2B5EF4-FFF2-40B4-BE49-F238E27FC236}">
              <a16:creationId xmlns:a16="http://schemas.microsoft.com/office/drawing/2014/main" id="{A3FBE81C-9651-44F2-9A70-7D881AEF982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2" name="Text Box 81">
          <a:extLst>
            <a:ext uri="{FF2B5EF4-FFF2-40B4-BE49-F238E27FC236}">
              <a16:creationId xmlns:a16="http://schemas.microsoft.com/office/drawing/2014/main" id="{7441B11A-ED9B-41AB-BAB9-5D0DB8721BA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3" name="Text Box 82">
          <a:extLst>
            <a:ext uri="{FF2B5EF4-FFF2-40B4-BE49-F238E27FC236}">
              <a16:creationId xmlns:a16="http://schemas.microsoft.com/office/drawing/2014/main" id="{4BD1FE33-413D-48CD-823C-A0228A7F39B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4" name="Text Box 83">
          <a:extLst>
            <a:ext uri="{FF2B5EF4-FFF2-40B4-BE49-F238E27FC236}">
              <a16:creationId xmlns:a16="http://schemas.microsoft.com/office/drawing/2014/main" id="{66AB3CA0-0C8D-4421-8A12-730EF9F29D0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5" name="Text Box 84">
          <a:extLst>
            <a:ext uri="{FF2B5EF4-FFF2-40B4-BE49-F238E27FC236}">
              <a16:creationId xmlns:a16="http://schemas.microsoft.com/office/drawing/2014/main" id="{83DE8F93-69CF-4216-AA0B-6C6661CE70B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6" name="Text Box 85">
          <a:extLst>
            <a:ext uri="{FF2B5EF4-FFF2-40B4-BE49-F238E27FC236}">
              <a16:creationId xmlns:a16="http://schemas.microsoft.com/office/drawing/2014/main" id="{1041E340-7FA6-4242-83AC-3CD4C3E2EB0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7" name="Text Box 86">
          <a:extLst>
            <a:ext uri="{FF2B5EF4-FFF2-40B4-BE49-F238E27FC236}">
              <a16:creationId xmlns:a16="http://schemas.microsoft.com/office/drawing/2014/main" id="{F7A92E6B-82B9-47BC-8BE0-F93A2E1F077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8" name="Text Box 87">
          <a:extLst>
            <a:ext uri="{FF2B5EF4-FFF2-40B4-BE49-F238E27FC236}">
              <a16:creationId xmlns:a16="http://schemas.microsoft.com/office/drawing/2014/main" id="{41952152-4D74-487B-AEBA-8C38DFECDF5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49" name="Text Box 88">
          <a:extLst>
            <a:ext uri="{FF2B5EF4-FFF2-40B4-BE49-F238E27FC236}">
              <a16:creationId xmlns:a16="http://schemas.microsoft.com/office/drawing/2014/main" id="{63DF12E5-C7B0-40F7-880B-DCAF75CDE09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0" name="Text Box 89">
          <a:extLst>
            <a:ext uri="{FF2B5EF4-FFF2-40B4-BE49-F238E27FC236}">
              <a16:creationId xmlns:a16="http://schemas.microsoft.com/office/drawing/2014/main" id="{C123B362-94A6-417E-8B93-B1B12BC3525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1" name="Text Box 90">
          <a:extLst>
            <a:ext uri="{FF2B5EF4-FFF2-40B4-BE49-F238E27FC236}">
              <a16:creationId xmlns:a16="http://schemas.microsoft.com/office/drawing/2014/main" id="{2520D7C5-F2D0-46CE-8EC8-60F96AF2F5F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2" name="Text Box 91">
          <a:extLst>
            <a:ext uri="{FF2B5EF4-FFF2-40B4-BE49-F238E27FC236}">
              <a16:creationId xmlns:a16="http://schemas.microsoft.com/office/drawing/2014/main" id="{CB5985B4-138F-47CE-B9CC-4516DA3B150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3" name="Text Box 92">
          <a:extLst>
            <a:ext uri="{FF2B5EF4-FFF2-40B4-BE49-F238E27FC236}">
              <a16:creationId xmlns:a16="http://schemas.microsoft.com/office/drawing/2014/main" id="{0EE0A06C-51D7-4528-8562-85B160802DD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4" name="Text Box 93">
          <a:extLst>
            <a:ext uri="{FF2B5EF4-FFF2-40B4-BE49-F238E27FC236}">
              <a16:creationId xmlns:a16="http://schemas.microsoft.com/office/drawing/2014/main" id="{99DF8291-DDE9-4978-ADF5-68BB75E5955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5" name="Text Box 94">
          <a:extLst>
            <a:ext uri="{FF2B5EF4-FFF2-40B4-BE49-F238E27FC236}">
              <a16:creationId xmlns:a16="http://schemas.microsoft.com/office/drawing/2014/main" id="{011ACEE6-32EA-48FF-9153-3641062664B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6" name="Text Box 95">
          <a:extLst>
            <a:ext uri="{FF2B5EF4-FFF2-40B4-BE49-F238E27FC236}">
              <a16:creationId xmlns:a16="http://schemas.microsoft.com/office/drawing/2014/main" id="{8E937AD3-9151-40EE-92F3-5FDD5296AC5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7" name="Text Box 96">
          <a:extLst>
            <a:ext uri="{FF2B5EF4-FFF2-40B4-BE49-F238E27FC236}">
              <a16:creationId xmlns:a16="http://schemas.microsoft.com/office/drawing/2014/main" id="{F24A0411-0F24-48F2-9B2F-9B7598D210A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19050</xdr:rowOff>
    </xdr:to>
    <xdr:sp macro="" textlink="">
      <xdr:nvSpPr>
        <xdr:cNvPr id="41708858" name="Text Box 97">
          <a:extLst>
            <a:ext uri="{FF2B5EF4-FFF2-40B4-BE49-F238E27FC236}">
              <a16:creationId xmlns:a16="http://schemas.microsoft.com/office/drawing/2014/main" id="{B28B97A5-3253-41C2-AC5A-217983C12540}"/>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59" name="Text Box 98">
          <a:extLst>
            <a:ext uri="{FF2B5EF4-FFF2-40B4-BE49-F238E27FC236}">
              <a16:creationId xmlns:a16="http://schemas.microsoft.com/office/drawing/2014/main" id="{7290FBC6-7D62-4AC7-B07A-BBE10A9EA9B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0" name="Text Box 99">
          <a:extLst>
            <a:ext uri="{FF2B5EF4-FFF2-40B4-BE49-F238E27FC236}">
              <a16:creationId xmlns:a16="http://schemas.microsoft.com/office/drawing/2014/main" id="{6D3E2B72-2AE4-4D30-B362-4AEE4CEA387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1" name="Text Box 100">
          <a:extLst>
            <a:ext uri="{FF2B5EF4-FFF2-40B4-BE49-F238E27FC236}">
              <a16:creationId xmlns:a16="http://schemas.microsoft.com/office/drawing/2014/main" id="{5D319EE3-E6DA-41DF-8808-5645A2EE549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2" name="Text Box 101">
          <a:extLst>
            <a:ext uri="{FF2B5EF4-FFF2-40B4-BE49-F238E27FC236}">
              <a16:creationId xmlns:a16="http://schemas.microsoft.com/office/drawing/2014/main" id="{62FC5E34-2CC1-4937-8A33-A6848C9602A1}"/>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3" name="Text Box 102">
          <a:extLst>
            <a:ext uri="{FF2B5EF4-FFF2-40B4-BE49-F238E27FC236}">
              <a16:creationId xmlns:a16="http://schemas.microsoft.com/office/drawing/2014/main" id="{7B0AC885-2C91-4FB3-B5EE-E4B665E6CE8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4" name="Text Box 103">
          <a:extLst>
            <a:ext uri="{FF2B5EF4-FFF2-40B4-BE49-F238E27FC236}">
              <a16:creationId xmlns:a16="http://schemas.microsoft.com/office/drawing/2014/main" id="{985922CD-15A6-49A8-95BE-118591DD5EC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5" name="Text Box 104">
          <a:extLst>
            <a:ext uri="{FF2B5EF4-FFF2-40B4-BE49-F238E27FC236}">
              <a16:creationId xmlns:a16="http://schemas.microsoft.com/office/drawing/2014/main" id="{F3DFAB90-AA0E-40E0-B919-BCB767F01D0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6" name="Text Box 105">
          <a:extLst>
            <a:ext uri="{FF2B5EF4-FFF2-40B4-BE49-F238E27FC236}">
              <a16:creationId xmlns:a16="http://schemas.microsoft.com/office/drawing/2014/main" id="{96994CD8-E82F-47F9-8DF6-3CE624F67D7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7" name="Text Box 106">
          <a:extLst>
            <a:ext uri="{FF2B5EF4-FFF2-40B4-BE49-F238E27FC236}">
              <a16:creationId xmlns:a16="http://schemas.microsoft.com/office/drawing/2014/main" id="{6553621F-284B-49E0-AB8F-7DED5771705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8" name="Text Box 107">
          <a:extLst>
            <a:ext uri="{FF2B5EF4-FFF2-40B4-BE49-F238E27FC236}">
              <a16:creationId xmlns:a16="http://schemas.microsoft.com/office/drawing/2014/main" id="{44A22034-5BDD-4BAF-ADA7-31F87B3660CD}"/>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69" name="Text Box 108">
          <a:extLst>
            <a:ext uri="{FF2B5EF4-FFF2-40B4-BE49-F238E27FC236}">
              <a16:creationId xmlns:a16="http://schemas.microsoft.com/office/drawing/2014/main" id="{04FCF779-E53D-4A3E-87CF-7F55EBEF54D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0" name="Text Box 109">
          <a:extLst>
            <a:ext uri="{FF2B5EF4-FFF2-40B4-BE49-F238E27FC236}">
              <a16:creationId xmlns:a16="http://schemas.microsoft.com/office/drawing/2014/main" id="{5363B5B0-EDC4-41E2-AFD4-05DB046082E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1" name="Text Box 110">
          <a:extLst>
            <a:ext uri="{FF2B5EF4-FFF2-40B4-BE49-F238E27FC236}">
              <a16:creationId xmlns:a16="http://schemas.microsoft.com/office/drawing/2014/main" id="{EDD473B0-0823-4E6E-938F-41AC60A34D2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2" name="Text Box 111">
          <a:extLst>
            <a:ext uri="{FF2B5EF4-FFF2-40B4-BE49-F238E27FC236}">
              <a16:creationId xmlns:a16="http://schemas.microsoft.com/office/drawing/2014/main" id="{9F701FA7-A42C-42E7-B755-D49656B67436}"/>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3" name="Text Box 112">
          <a:extLst>
            <a:ext uri="{FF2B5EF4-FFF2-40B4-BE49-F238E27FC236}">
              <a16:creationId xmlns:a16="http://schemas.microsoft.com/office/drawing/2014/main" id="{03F3B06C-3C4C-4DEF-8563-961B11C4133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4" name="Text Box 113">
          <a:extLst>
            <a:ext uri="{FF2B5EF4-FFF2-40B4-BE49-F238E27FC236}">
              <a16:creationId xmlns:a16="http://schemas.microsoft.com/office/drawing/2014/main" id="{65A6D95D-4771-4839-9049-3C9038DCD71B}"/>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5" name="Text Box 114">
          <a:extLst>
            <a:ext uri="{FF2B5EF4-FFF2-40B4-BE49-F238E27FC236}">
              <a16:creationId xmlns:a16="http://schemas.microsoft.com/office/drawing/2014/main" id="{203C58EE-9DBB-45F4-B6E4-A6B430C62C8F}"/>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6" name="Text Box 115">
          <a:extLst>
            <a:ext uri="{FF2B5EF4-FFF2-40B4-BE49-F238E27FC236}">
              <a16:creationId xmlns:a16="http://schemas.microsoft.com/office/drawing/2014/main" id="{981FDF89-210D-4987-A8F3-B06E6E7BA77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7" name="Text Box 116">
          <a:extLst>
            <a:ext uri="{FF2B5EF4-FFF2-40B4-BE49-F238E27FC236}">
              <a16:creationId xmlns:a16="http://schemas.microsoft.com/office/drawing/2014/main" id="{E883FFED-F410-443A-9270-6064A98F549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8" name="Text Box 117">
          <a:extLst>
            <a:ext uri="{FF2B5EF4-FFF2-40B4-BE49-F238E27FC236}">
              <a16:creationId xmlns:a16="http://schemas.microsoft.com/office/drawing/2014/main" id="{6EA64F72-4D67-4E68-9507-D12EAF395A2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79" name="Text Box 118">
          <a:extLst>
            <a:ext uri="{FF2B5EF4-FFF2-40B4-BE49-F238E27FC236}">
              <a16:creationId xmlns:a16="http://schemas.microsoft.com/office/drawing/2014/main" id="{FCFFDBEC-B5AA-4F3E-9D3C-A06E77B11CC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0" name="Text Box 119">
          <a:extLst>
            <a:ext uri="{FF2B5EF4-FFF2-40B4-BE49-F238E27FC236}">
              <a16:creationId xmlns:a16="http://schemas.microsoft.com/office/drawing/2014/main" id="{9C2EC5FF-131C-47DC-A92C-B1B86682B18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1" name="Text Box 120">
          <a:extLst>
            <a:ext uri="{FF2B5EF4-FFF2-40B4-BE49-F238E27FC236}">
              <a16:creationId xmlns:a16="http://schemas.microsoft.com/office/drawing/2014/main" id="{7B69E152-5F07-48DE-B00B-1B197E6397C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19050</xdr:rowOff>
    </xdr:to>
    <xdr:sp macro="" textlink="">
      <xdr:nvSpPr>
        <xdr:cNvPr id="41708882" name="Text Box 121">
          <a:extLst>
            <a:ext uri="{FF2B5EF4-FFF2-40B4-BE49-F238E27FC236}">
              <a16:creationId xmlns:a16="http://schemas.microsoft.com/office/drawing/2014/main" id="{8DFB87AF-99E5-45C7-AA04-75D910BDA184}"/>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3" name="Text Box 122">
          <a:extLst>
            <a:ext uri="{FF2B5EF4-FFF2-40B4-BE49-F238E27FC236}">
              <a16:creationId xmlns:a16="http://schemas.microsoft.com/office/drawing/2014/main" id="{80B9D88C-89EF-41B5-99C9-BB0E6731A97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4" name="Text Box 123">
          <a:extLst>
            <a:ext uri="{FF2B5EF4-FFF2-40B4-BE49-F238E27FC236}">
              <a16:creationId xmlns:a16="http://schemas.microsoft.com/office/drawing/2014/main" id="{FFA69CAA-5017-459E-80A9-5FFFE0A9FD5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5" name="Text Box 124">
          <a:extLst>
            <a:ext uri="{FF2B5EF4-FFF2-40B4-BE49-F238E27FC236}">
              <a16:creationId xmlns:a16="http://schemas.microsoft.com/office/drawing/2014/main" id="{BDB92727-D866-47B4-8A15-78EB42B91C5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6" name="Text Box 125">
          <a:extLst>
            <a:ext uri="{FF2B5EF4-FFF2-40B4-BE49-F238E27FC236}">
              <a16:creationId xmlns:a16="http://schemas.microsoft.com/office/drawing/2014/main" id="{9D8251D4-29A0-45D0-9AB8-563102261A3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7" name="Text Box 126">
          <a:extLst>
            <a:ext uri="{FF2B5EF4-FFF2-40B4-BE49-F238E27FC236}">
              <a16:creationId xmlns:a16="http://schemas.microsoft.com/office/drawing/2014/main" id="{87D0607E-A738-4FA9-9A1B-CFE0D958C8B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8" name="Text Box 127">
          <a:extLst>
            <a:ext uri="{FF2B5EF4-FFF2-40B4-BE49-F238E27FC236}">
              <a16:creationId xmlns:a16="http://schemas.microsoft.com/office/drawing/2014/main" id="{FE1A94C9-3C8B-4729-9695-F82E6C568EA8}"/>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89" name="Text Box 128">
          <a:extLst>
            <a:ext uri="{FF2B5EF4-FFF2-40B4-BE49-F238E27FC236}">
              <a16:creationId xmlns:a16="http://schemas.microsoft.com/office/drawing/2014/main" id="{8D2306B7-C45D-40F1-A54B-3EFF7702AF9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0" name="Text Box 129">
          <a:extLst>
            <a:ext uri="{FF2B5EF4-FFF2-40B4-BE49-F238E27FC236}">
              <a16:creationId xmlns:a16="http://schemas.microsoft.com/office/drawing/2014/main" id="{343C4C77-5132-4442-BA9A-C38C439F936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1" name="Text Box 130">
          <a:extLst>
            <a:ext uri="{FF2B5EF4-FFF2-40B4-BE49-F238E27FC236}">
              <a16:creationId xmlns:a16="http://schemas.microsoft.com/office/drawing/2014/main" id="{8BCC7DAD-8541-46E6-ADEA-F7B6405B9B3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2" name="Text Box 131">
          <a:extLst>
            <a:ext uri="{FF2B5EF4-FFF2-40B4-BE49-F238E27FC236}">
              <a16:creationId xmlns:a16="http://schemas.microsoft.com/office/drawing/2014/main" id="{091E0D55-1806-458B-B9C7-543356C9C2A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3" name="Text Box 132">
          <a:extLst>
            <a:ext uri="{FF2B5EF4-FFF2-40B4-BE49-F238E27FC236}">
              <a16:creationId xmlns:a16="http://schemas.microsoft.com/office/drawing/2014/main" id="{A2C5716D-E76C-499C-BF99-17D0CD657E3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4" name="Text Box 133">
          <a:extLst>
            <a:ext uri="{FF2B5EF4-FFF2-40B4-BE49-F238E27FC236}">
              <a16:creationId xmlns:a16="http://schemas.microsoft.com/office/drawing/2014/main" id="{463FE064-C377-4F89-BED7-F6A6D6584239}"/>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5" name="Text Box 134">
          <a:extLst>
            <a:ext uri="{FF2B5EF4-FFF2-40B4-BE49-F238E27FC236}">
              <a16:creationId xmlns:a16="http://schemas.microsoft.com/office/drawing/2014/main" id="{8393BAE9-0CA1-48AF-84BC-07F4E45ED8E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6" name="Text Box 135">
          <a:extLst>
            <a:ext uri="{FF2B5EF4-FFF2-40B4-BE49-F238E27FC236}">
              <a16:creationId xmlns:a16="http://schemas.microsoft.com/office/drawing/2014/main" id="{0EC28832-665B-4596-B523-AAC54020786E}"/>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7" name="Text Box 136">
          <a:extLst>
            <a:ext uri="{FF2B5EF4-FFF2-40B4-BE49-F238E27FC236}">
              <a16:creationId xmlns:a16="http://schemas.microsoft.com/office/drawing/2014/main" id="{AE231382-1869-46AF-A0E2-0D00031569A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8" name="Text Box 137">
          <a:extLst>
            <a:ext uri="{FF2B5EF4-FFF2-40B4-BE49-F238E27FC236}">
              <a16:creationId xmlns:a16="http://schemas.microsoft.com/office/drawing/2014/main" id="{854C37C5-49A3-4468-A0DC-620BB67E9577}"/>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899" name="Text Box 138">
          <a:extLst>
            <a:ext uri="{FF2B5EF4-FFF2-40B4-BE49-F238E27FC236}">
              <a16:creationId xmlns:a16="http://schemas.microsoft.com/office/drawing/2014/main" id="{1D07E87E-07F6-4C78-81E7-D83B81C5B212}"/>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900" name="Text Box 139">
          <a:extLst>
            <a:ext uri="{FF2B5EF4-FFF2-40B4-BE49-F238E27FC236}">
              <a16:creationId xmlns:a16="http://schemas.microsoft.com/office/drawing/2014/main" id="{99E1A7FA-E899-4C80-A81D-BC72CFF3FC54}"/>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901" name="Text Box 140">
          <a:extLst>
            <a:ext uri="{FF2B5EF4-FFF2-40B4-BE49-F238E27FC236}">
              <a16:creationId xmlns:a16="http://schemas.microsoft.com/office/drawing/2014/main" id="{1328D5BF-2F72-430E-B28D-29024DEFFCEA}"/>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902" name="Text Box 141">
          <a:extLst>
            <a:ext uri="{FF2B5EF4-FFF2-40B4-BE49-F238E27FC236}">
              <a16:creationId xmlns:a16="http://schemas.microsoft.com/office/drawing/2014/main" id="{B479F89C-5947-4131-B551-DDC781EC39DC}"/>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903" name="Text Box 142">
          <a:extLst>
            <a:ext uri="{FF2B5EF4-FFF2-40B4-BE49-F238E27FC236}">
              <a16:creationId xmlns:a16="http://schemas.microsoft.com/office/drawing/2014/main" id="{A7FC3DCA-290C-44DD-8218-B1C30D83E4C0}"/>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904" name="Text Box 143">
          <a:extLst>
            <a:ext uri="{FF2B5EF4-FFF2-40B4-BE49-F238E27FC236}">
              <a16:creationId xmlns:a16="http://schemas.microsoft.com/office/drawing/2014/main" id="{2015542D-48AA-45D2-8791-94C2F2E1F093}"/>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251</xdr:row>
      <xdr:rowOff>0</xdr:rowOff>
    </xdr:from>
    <xdr:to>
      <xdr:col>0</xdr:col>
      <xdr:colOff>76200</xdr:colOff>
      <xdr:row>251</xdr:row>
      <xdr:rowOff>19050</xdr:rowOff>
    </xdr:to>
    <xdr:sp macro="" textlink="">
      <xdr:nvSpPr>
        <xdr:cNvPr id="41708905" name="Text Box 144">
          <a:extLst>
            <a:ext uri="{FF2B5EF4-FFF2-40B4-BE49-F238E27FC236}">
              <a16:creationId xmlns:a16="http://schemas.microsoft.com/office/drawing/2014/main" id="{3665E343-75A2-406E-AE7E-5463C3CFFCA5}"/>
            </a:ext>
          </a:extLst>
        </xdr:cNvPr>
        <xdr:cNvSpPr txBox="1">
          <a:spLocks noChangeArrowheads="1"/>
        </xdr:cNvSpPr>
      </xdr:nvSpPr>
      <xdr:spPr bwMode="auto">
        <a:xfrm>
          <a:off x="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251</xdr:row>
      <xdr:rowOff>0</xdr:rowOff>
    </xdr:from>
    <xdr:to>
      <xdr:col>0</xdr:col>
      <xdr:colOff>95250</xdr:colOff>
      <xdr:row>251</xdr:row>
      <xdr:rowOff>19050</xdr:rowOff>
    </xdr:to>
    <xdr:sp macro="" textlink="">
      <xdr:nvSpPr>
        <xdr:cNvPr id="41708906" name="Text Box 145">
          <a:extLst>
            <a:ext uri="{FF2B5EF4-FFF2-40B4-BE49-F238E27FC236}">
              <a16:creationId xmlns:a16="http://schemas.microsoft.com/office/drawing/2014/main" id="{47AA0166-68C4-4A27-9B50-47C944FE7D8F}"/>
            </a:ext>
          </a:extLst>
        </xdr:cNvPr>
        <xdr:cNvSpPr txBox="1">
          <a:spLocks noChangeArrowheads="1"/>
        </xdr:cNvSpPr>
      </xdr:nvSpPr>
      <xdr:spPr bwMode="auto">
        <a:xfrm>
          <a:off x="19050" y="2276475"/>
          <a:ext cx="762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1392516</xdr:colOff>
      <xdr:row>237</xdr:row>
      <xdr:rowOff>114301</xdr:rowOff>
    </xdr:from>
    <xdr:to>
      <xdr:col>3</xdr:col>
      <xdr:colOff>1495426</xdr:colOff>
      <xdr:row>245</xdr:row>
      <xdr:rowOff>104775</xdr:rowOff>
    </xdr:to>
    <xdr:pic>
      <xdr:nvPicPr>
        <xdr:cNvPr id="41708907" name="Imagen 1" descr="Interfaz de usuario gráfica&#10;&#10;Descripción generada automáticamente">
          <a:extLst>
            <a:ext uri="{FF2B5EF4-FFF2-40B4-BE49-F238E27FC236}">
              <a16:creationId xmlns:a16="http://schemas.microsoft.com/office/drawing/2014/main" id="{F887E481-9356-40B7-8573-77A2D0BA4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272" t="2997" r="38280" b="73019"/>
        <a:stretch>
          <a:fillRect/>
        </a:stretch>
      </xdr:blipFill>
      <xdr:spPr bwMode="auto">
        <a:xfrm>
          <a:off x="2792691" y="95678626"/>
          <a:ext cx="1798360" cy="1285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3A203-54B0-4F24-83FA-2327F687C84D}">
  <dimension ref="A1:H263"/>
  <sheetViews>
    <sheetView tabSelected="1" zoomScaleNormal="100" workbookViewId="0">
      <selection activeCell="W9" sqref="W9"/>
    </sheetView>
  </sheetViews>
  <sheetFormatPr baseColWidth="10" defaultRowHeight="12.75" x14ac:dyDescent="0.2"/>
  <cols>
    <col min="1" max="1" width="9" bestFit="1" customWidth="1"/>
    <col min="2" max="2" width="12" customWidth="1"/>
    <col min="3" max="3" width="25.42578125" customWidth="1"/>
    <col min="4" max="4" width="39" customWidth="1"/>
    <col min="5" max="5" width="22.42578125" customWidth="1"/>
    <col min="6" max="6" width="15.85546875" customWidth="1"/>
    <col min="7" max="7" width="12" customWidth="1"/>
    <col min="8" max="8" width="16.28515625" customWidth="1"/>
  </cols>
  <sheetData>
    <row r="1" spans="1:7" ht="13.5" thickBot="1" x14ac:dyDescent="0.25">
      <c r="A1" s="71"/>
      <c r="B1" s="71"/>
      <c r="C1" s="71"/>
      <c r="D1" s="71"/>
      <c r="E1" s="71"/>
      <c r="F1" s="71"/>
    </row>
    <row r="2" spans="1:7" x14ac:dyDescent="0.2">
      <c r="A2" s="80"/>
      <c r="B2" s="81"/>
      <c r="C2" s="81"/>
      <c r="D2" s="81"/>
      <c r="E2" s="81"/>
      <c r="F2" s="82"/>
    </row>
    <row r="3" spans="1:7" x14ac:dyDescent="0.2">
      <c r="A3" s="83"/>
      <c r="B3" s="84"/>
      <c r="C3" s="84"/>
      <c r="D3" s="84"/>
      <c r="E3" s="84"/>
      <c r="F3" s="85"/>
    </row>
    <row r="4" spans="1:7" x14ac:dyDescent="0.2">
      <c r="A4" s="83"/>
      <c r="B4" s="84"/>
      <c r="C4" s="84"/>
      <c r="D4" s="84"/>
      <c r="E4" s="84"/>
      <c r="F4" s="85"/>
    </row>
    <row r="5" spans="1:7" x14ac:dyDescent="0.2">
      <c r="A5" s="86"/>
      <c r="B5" s="87"/>
      <c r="C5" s="87"/>
      <c r="D5" s="87"/>
      <c r="E5" s="87"/>
      <c r="F5" s="88"/>
    </row>
    <row r="6" spans="1:7" x14ac:dyDescent="0.2">
      <c r="A6" s="83"/>
      <c r="B6" s="84"/>
      <c r="C6" s="84"/>
      <c r="D6" s="84"/>
      <c r="E6" s="84"/>
      <c r="F6" s="85"/>
    </row>
    <row r="7" spans="1:7" x14ac:dyDescent="0.2">
      <c r="A7" s="86"/>
      <c r="B7" s="87"/>
      <c r="C7" s="87"/>
      <c r="D7" s="87"/>
      <c r="E7" s="87"/>
      <c r="F7" s="88"/>
    </row>
    <row r="8" spans="1:7" x14ac:dyDescent="0.2">
      <c r="A8" s="86"/>
      <c r="B8" s="87"/>
      <c r="C8" s="87"/>
      <c r="D8" s="87"/>
      <c r="E8" s="87"/>
      <c r="F8" s="88"/>
    </row>
    <row r="9" spans="1:7" x14ac:dyDescent="0.2">
      <c r="A9" s="89" t="s">
        <v>7</v>
      </c>
      <c r="B9" s="90"/>
      <c r="C9" s="90"/>
      <c r="D9" s="90"/>
      <c r="E9" s="90"/>
      <c r="F9" s="91"/>
    </row>
    <row r="10" spans="1:7" ht="12.75" customHeight="1" x14ac:dyDescent="0.2">
      <c r="A10" s="92" t="s">
        <v>37</v>
      </c>
      <c r="B10" s="74"/>
      <c r="C10" s="74"/>
      <c r="D10" s="74"/>
      <c r="E10" s="74"/>
      <c r="F10" s="93"/>
    </row>
    <row r="11" spans="1:7" ht="13.5" thickBot="1" x14ac:dyDescent="0.25">
      <c r="A11" s="94" t="s">
        <v>8</v>
      </c>
      <c r="B11" s="73"/>
      <c r="C11" s="73"/>
      <c r="D11" s="73"/>
      <c r="E11" s="73"/>
      <c r="F11" s="95"/>
    </row>
    <row r="12" spans="1:7" ht="18.75" customHeight="1" thickBot="1" x14ac:dyDescent="0.25">
      <c r="A12" s="15" t="s">
        <v>6</v>
      </c>
      <c r="B12" s="16" t="s">
        <v>0</v>
      </c>
      <c r="C12" s="16" t="s">
        <v>1</v>
      </c>
      <c r="D12" s="16" t="s">
        <v>2</v>
      </c>
      <c r="E12" s="16" t="s">
        <v>3</v>
      </c>
      <c r="F12" s="22" t="s">
        <v>4</v>
      </c>
    </row>
    <row r="13" spans="1:7" ht="45.75" customHeight="1" x14ac:dyDescent="0.2">
      <c r="A13" s="96">
        <v>1501</v>
      </c>
      <c r="B13" s="13">
        <v>45446</v>
      </c>
      <c r="C13" s="69" t="s">
        <v>38</v>
      </c>
      <c r="D13" s="14" t="s">
        <v>40</v>
      </c>
      <c r="E13" s="14" t="s">
        <v>39</v>
      </c>
      <c r="F13" s="97">
        <v>781750</v>
      </c>
      <c r="G13" s="39"/>
    </row>
    <row r="14" spans="1:7" ht="60.75" customHeight="1" x14ac:dyDescent="0.2">
      <c r="A14" s="98">
        <v>1504</v>
      </c>
      <c r="B14" s="1">
        <v>45446</v>
      </c>
      <c r="C14" s="18" t="s">
        <v>42</v>
      </c>
      <c r="D14" s="21" t="s">
        <v>41</v>
      </c>
      <c r="E14" s="2" t="s">
        <v>43</v>
      </c>
      <c r="F14" s="99">
        <v>750461.12</v>
      </c>
      <c r="G14" s="33"/>
    </row>
    <row r="15" spans="1:7" ht="48" customHeight="1" x14ac:dyDescent="0.2">
      <c r="A15" s="98">
        <v>1511</v>
      </c>
      <c r="B15" s="1">
        <v>45447</v>
      </c>
      <c r="C15" s="24" t="s">
        <v>45</v>
      </c>
      <c r="D15" s="18" t="s">
        <v>44</v>
      </c>
      <c r="E15" s="67" t="s">
        <v>46</v>
      </c>
      <c r="F15" s="100">
        <v>133930</v>
      </c>
      <c r="G15" s="33"/>
    </row>
    <row r="16" spans="1:7" ht="37.5" customHeight="1" x14ac:dyDescent="0.2">
      <c r="A16" s="98">
        <v>1515</v>
      </c>
      <c r="B16" s="1">
        <v>45447</v>
      </c>
      <c r="C16" s="18" t="s">
        <v>48</v>
      </c>
      <c r="D16" s="21" t="s">
        <v>47</v>
      </c>
      <c r="E16" s="2" t="s">
        <v>32</v>
      </c>
      <c r="F16" s="99">
        <v>59000</v>
      </c>
      <c r="G16" s="41"/>
    </row>
    <row r="17" spans="1:8" ht="72" customHeight="1" x14ac:dyDescent="0.2">
      <c r="A17" s="98">
        <v>1523</v>
      </c>
      <c r="B17" s="1">
        <v>45448</v>
      </c>
      <c r="C17" s="24" t="s">
        <v>56</v>
      </c>
      <c r="D17" s="21" t="s">
        <v>54</v>
      </c>
      <c r="E17" s="2" t="s">
        <v>31</v>
      </c>
      <c r="F17" s="99">
        <v>82600</v>
      </c>
      <c r="G17" s="33"/>
    </row>
    <row r="18" spans="1:8" ht="72.75" customHeight="1" x14ac:dyDescent="0.2">
      <c r="A18" s="98">
        <v>1538</v>
      </c>
      <c r="B18" s="1">
        <v>45449</v>
      </c>
      <c r="C18" s="18" t="s">
        <v>64</v>
      </c>
      <c r="D18" s="21" t="s">
        <v>65</v>
      </c>
      <c r="E18" s="2" t="s">
        <v>24</v>
      </c>
      <c r="F18" s="99">
        <v>100000</v>
      </c>
      <c r="G18" s="33"/>
      <c r="H18" s="34"/>
    </row>
    <row r="19" spans="1:8" ht="47.25" customHeight="1" x14ac:dyDescent="0.2">
      <c r="A19" s="98">
        <v>1544</v>
      </c>
      <c r="B19" s="1">
        <v>45449</v>
      </c>
      <c r="C19" s="24" t="s">
        <v>68</v>
      </c>
      <c r="D19" s="21" t="s">
        <v>67</v>
      </c>
      <c r="E19" s="2" t="s">
        <v>69</v>
      </c>
      <c r="F19" s="99">
        <v>4379157</v>
      </c>
      <c r="G19" s="32"/>
      <c r="H19" s="40"/>
    </row>
    <row r="20" spans="1:8" ht="57.75" customHeight="1" x14ac:dyDescent="0.2">
      <c r="A20" s="98">
        <v>1552</v>
      </c>
      <c r="B20" s="1">
        <v>45449</v>
      </c>
      <c r="C20" s="18" t="s">
        <v>72</v>
      </c>
      <c r="D20" s="21" t="s">
        <v>73</v>
      </c>
      <c r="E20" s="2" t="s">
        <v>33</v>
      </c>
      <c r="F20" s="99">
        <v>41666.67</v>
      </c>
      <c r="G20" s="34"/>
      <c r="H20" s="40"/>
    </row>
    <row r="21" spans="1:8" ht="39" customHeight="1" x14ac:dyDescent="0.2">
      <c r="A21" s="98">
        <v>1568</v>
      </c>
      <c r="B21" s="1">
        <v>45453</v>
      </c>
      <c r="C21" s="18" t="s">
        <v>75</v>
      </c>
      <c r="D21" s="21" t="s">
        <v>76</v>
      </c>
      <c r="E21" s="2" t="s">
        <v>74</v>
      </c>
      <c r="F21" s="99">
        <v>7350</v>
      </c>
      <c r="G21" s="34"/>
      <c r="H21" s="40"/>
    </row>
    <row r="22" spans="1:8" ht="49.5" customHeight="1" x14ac:dyDescent="0.2">
      <c r="A22" s="98">
        <v>1570</v>
      </c>
      <c r="B22" s="1">
        <v>45453</v>
      </c>
      <c r="C22" s="18" t="s">
        <v>75</v>
      </c>
      <c r="D22" s="21" t="s">
        <v>77</v>
      </c>
      <c r="E22" s="2" t="s">
        <v>74</v>
      </c>
      <c r="F22" s="99">
        <v>4650</v>
      </c>
      <c r="G22" s="34"/>
      <c r="H22" s="40"/>
    </row>
    <row r="23" spans="1:8" ht="51" customHeight="1" x14ac:dyDescent="0.2">
      <c r="A23" s="98">
        <v>1572</v>
      </c>
      <c r="B23" s="1">
        <v>45453</v>
      </c>
      <c r="C23" s="18" t="s">
        <v>75</v>
      </c>
      <c r="D23" s="21" t="s">
        <v>77</v>
      </c>
      <c r="E23" s="2" t="s">
        <v>74</v>
      </c>
      <c r="F23" s="99">
        <v>18200</v>
      </c>
      <c r="G23" s="34"/>
      <c r="H23" s="40"/>
    </row>
    <row r="24" spans="1:8" ht="39.75" customHeight="1" x14ac:dyDescent="0.2">
      <c r="A24" s="98">
        <v>1574</v>
      </c>
      <c r="B24" s="1">
        <v>45453</v>
      </c>
      <c r="C24" s="18" t="s">
        <v>75</v>
      </c>
      <c r="D24" s="21" t="s">
        <v>78</v>
      </c>
      <c r="E24" s="2" t="s">
        <v>74</v>
      </c>
      <c r="F24" s="99">
        <v>2600</v>
      </c>
      <c r="G24" s="34"/>
      <c r="H24" s="40"/>
    </row>
    <row r="25" spans="1:8" ht="39" customHeight="1" x14ac:dyDescent="0.2">
      <c r="A25" s="98">
        <v>1581</v>
      </c>
      <c r="B25" s="1">
        <v>45454</v>
      </c>
      <c r="C25" s="18" t="s">
        <v>26</v>
      </c>
      <c r="D25" s="2" t="s">
        <v>70</v>
      </c>
      <c r="E25" s="18" t="s">
        <v>53</v>
      </c>
      <c r="F25" s="100">
        <v>70535.960000000006</v>
      </c>
      <c r="G25" s="34"/>
      <c r="H25" s="27"/>
    </row>
    <row r="26" spans="1:8" ht="69.75" customHeight="1" x14ac:dyDescent="0.2">
      <c r="A26" s="98">
        <v>1600</v>
      </c>
      <c r="B26" s="1">
        <v>45455</v>
      </c>
      <c r="C26" s="24" t="s">
        <v>83</v>
      </c>
      <c r="D26" s="2" t="s">
        <v>84</v>
      </c>
      <c r="E26" s="18" t="s">
        <v>33</v>
      </c>
      <c r="F26" s="100">
        <v>234000.01</v>
      </c>
      <c r="G26" s="33"/>
      <c r="H26" s="40"/>
    </row>
    <row r="27" spans="1:8" ht="54" customHeight="1" x14ac:dyDescent="0.2">
      <c r="A27" s="98">
        <v>1605</v>
      </c>
      <c r="B27" s="1">
        <v>45455</v>
      </c>
      <c r="C27" s="24" t="s">
        <v>136</v>
      </c>
      <c r="D27" s="2" t="s">
        <v>137</v>
      </c>
      <c r="E27" s="18" t="s">
        <v>74</v>
      </c>
      <c r="F27" s="99">
        <v>9950</v>
      </c>
      <c r="G27" s="33"/>
      <c r="H27" s="40"/>
    </row>
    <row r="28" spans="1:8" ht="57.75" customHeight="1" x14ac:dyDescent="0.2">
      <c r="A28" s="98">
        <v>1616</v>
      </c>
      <c r="B28" s="1">
        <v>45456</v>
      </c>
      <c r="C28" s="18" t="s">
        <v>27</v>
      </c>
      <c r="D28" s="2" t="s">
        <v>50</v>
      </c>
      <c r="E28" s="25" t="s">
        <v>81</v>
      </c>
      <c r="F28" s="101">
        <v>12832456.01</v>
      </c>
      <c r="G28" s="33"/>
      <c r="H28" s="48"/>
    </row>
    <row r="29" spans="1:8" ht="51" customHeight="1" x14ac:dyDescent="0.2">
      <c r="A29" s="98">
        <v>1631</v>
      </c>
      <c r="B29" s="1">
        <v>45457</v>
      </c>
      <c r="C29" s="18" t="s">
        <v>30</v>
      </c>
      <c r="D29" s="46" t="s">
        <v>49</v>
      </c>
      <c r="E29" s="25" t="s">
        <v>82</v>
      </c>
      <c r="F29" s="99">
        <v>8541217.8499999996</v>
      </c>
      <c r="G29" s="33"/>
      <c r="H29" s="40"/>
    </row>
    <row r="30" spans="1:8" ht="63" customHeight="1" x14ac:dyDescent="0.2">
      <c r="A30" s="98">
        <v>1634</v>
      </c>
      <c r="B30" s="1">
        <v>45457</v>
      </c>
      <c r="C30" s="24" t="s">
        <v>85</v>
      </c>
      <c r="D30" s="2" t="s">
        <v>86</v>
      </c>
      <c r="E30" s="25" t="s">
        <v>161</v>
      </c>
      <c r="F30" s="101">
        <v>1546336</v>
      </c>
      <c r="G30" s="43"/>
      <c r="H30" s="33"/>
    </row>
    <row r="31" spans="1:8" ht="38.25" customHeight="1" x14ac:dyDescent="0.2">
      <c r="A31" s="98">
        <v>1639</v>
      </c>
      <c r="B31" s="1">
        <v>45457</v>
      </c>
      <c r="C31" s="24" t="s">
        <v>87</v>
      </c>
      <c r="D31" s="2" t="s">
        <v>88</v>
      </c>
      <c r="E31" s="25" t="s">
        <v>34</v>
      </c>
      <c r="F31" s="101">
        <v>229333</v>
      </c>
      <c r="G31" s="43"/>
      <c r="H31" s="32"/>
    </row>
    <row r="32" spans="1:8" ht="36.75" customHeight="1" x14ac:dyDescent="0.2">
      <c r="A32" s="98">
        <v>1645</v>
      </c>
      <c r="B32" s="1">
        <v>45457</v>
      </c>
      <c r="C32" s="18" t="s">
        <v>28</v>
      </c>
      <c r="D32" s="2" t="s">
        <v>71</v>
      </c>
      <c r="E32" s="2" t="s">
        <v>80</v>
      </c>
      <c r="F32" s="100">
        <v>1400000</v>
      </c>
      <c r="G32" s="43"/>
      <c r="H32" s="33"/>
    </row>
    <row r="33" spans="1:8" ht="60.75" customHeight="1" x14ac:dyDescent="0.2">
      <c r="A33" s="98">
        <v>1647</v>
      </c>
      <c r="B33" s="1">
        <v>45457</v>
      </c>
      <c r="C33" s="18" t="s">
        <v>91</v>
      </c>
      <c r="D33" s="2" t="s">
        <v>97</v>
      </c>
      <c r="E33" s="2" t="s">
        <v>90</v>
      </c>
      <c r="F33" s="100">
        <v>800000</v>
      </c>
      <c r="G33" s="47"/>
      <c r="H33" s="33"/>
    </row>
    <row r="34" spans="1:8" ht="49.5" customHeight="1" x14ac:dyDescent="0.2">
      <c r="A34" s="98">
        <v>1650</v>
      </c>
      <c r="B34" s="1">
        <v>45457</v>
      </c>
      <c r="C34" s="18" t="s">
        <v>93</v>
      </c>
      <c r="D34" s="2" t="s">
        <v>98</v>
      </c>
      <c r="E34" s="2" t="s">
        <v>92</v>
      </c>
      <c r="F34" s="100">
        <v>228448</v>
      </c>
      <c r="G34" s="47"/>
      <c r="H34" s="33"/>
    </row>
    <row r="35" spans="1:8" ht="54" customHeight="1" x14ac:dyDescent="0.2">
      <c r="A35" s="98">
        <v>1651</v>
      </c>
      <c r="B35" s="1">
        <v>45457</v>
      </c>
      <c r="C35" s="18" t="s">
        <v>94</v>
      </c>
      <c r="D35" s="2" t="s">
        <v>99</v>
      </c>
      <c r="E35" s="2" t="s">
        <v>92</v>
      </c>
      <c r="F35" s="100">
        <v>5000000</v>
      </c>
      <c r="G35" s="43"/>
      <c r="H35" s="33"/>
    </row>
    <row r="36" spans="1:8" ht="47.25" customHeight="1" x14ac:dyDescent="0.2">
      <c r="A36" s="98">
        <v>1653</v>
      </c>
      <c r="B36" s="1">
        <v>45457</v>
      </c>
      <c r="C36" s="25" t="s">
        <v>57</v>
      </c>
      <c r="D36" s="29" t="s">
        <v>58</v>
      </c>
      <c r="E36" s="2" t="s">
        <v>66</v>
      </c>
      <c r="F36" s="102">
        <v>525137.87</v>
      </c>
      <c r="G36" s="44"/>
      <c r="H36" s="45"/>
    </row>
    <row r="37" spans="1:8" ht="59.25" customHeight="1" x14ac:dyDescent="0.2">
      <c r="A37" s="98">
        <v>1655</v>
      </c>
      <c r="B37" s="1">
        <v>45457</v>
      </c>
      <c r="C37" s="25" t="s">
        <v>59</v>
      </c>
      <c r="D37" s="29" t="s">
        <v>89</v>
      </c>
      <c r="E37" s="2" t="s">
        <v>60</v>
      </c>
      <c r="F37" s="102">
        <v>46846</v>
      </c>
      <c r="G37" s="43"/>
      <c r="H37" s="33"/>
    </row>
    <row r="38" spans="1:8" ht="61.5" customHeight="1" x14ac:dyDescent="0.2">
      <c r="A38" s="98">
        <v>1457</v>
      </c>
      <c r="B38" s="1">
        <v>45457</v>
      </c>
      <c r="C38" s="18" t="s">
        <v>95</v>
      </c>
      <c r="D38" s="2" t="s">
        <v>100</v>
      </c>
      <c r="E38" s="2" t="s">
        <v>96</v>
      </c>
      <c r="F38" s="100">
        <v>1750682.86</v>
      </c>
      <c r="G38" s="26"/>
      <c r="H38" s="34"/>
    </row>
    <row r="39" spans="1:8" ht="59.25" customHeight="1" x14ac:dyDescent="0.2">
      <c r="A39" s="98">
        <v>1667</v>
      </c>
      <c r="B39" s="1">
        <v>45460</v>
      </c>
      <c r="C39" s="50" t="s">
        <v>103</v>
      </c>
      <c r="D39" s="2" t="s">
        <v>116</v>
      </c>
      <c r="E39" s="2" t="s">
        <v>109</v>
      </c>
      <c r="F39" s="100">
        <v>209520.8</v>
      </c>
      <c r="G39" s="10"/>
      <c r="H39" s="34"/>
    </row>
    <row r="40" spans="1:8" ht="72" customHeight="1" x14ac:dyDescent="0.2">
      <c r="A40" s="98">
        <v>1676</v>
      </c>
      <c r="B40" s="1">
        <v>45460</v>
      </c>
      <c r="C40" s="49" t="s">
        <v>104</v>
      </c>
      <c r="D40" s="2" t="s">
        <v>112</v>
      </c>
      <c r="E40" s="2" t="s">
        <v>24</v>
      </c>
      <c r="F40" s="100">
        <v>1814000</v>
      </c>
      <c r="G40" s="26"/>
      <c r="H40" s="34"/>
    </row>
    <row r="41" spans="1:8" ht="74.25" customHeight="1" x14ac:dyDescent="0.2">
      <c r="A41" s="98">
        <v>1678</v>
      </c>
      <c r="B41" s="1">
        <v>45460</v>
      </c>
      <c r="C41" s="49" t="s">
        <v>105</v>
      </c>
      <c r="D41" s="2" t="s">
        <v>114</v>
      </c>
      <c r="E41" s="2" t="s">
        <v>24</v>
      </c>
      <c r="F41" s="100">
        <v>443000</v>
      </c>
      <c r="G41" s="26"/>
      <c r="H41" s="34"/>
    </row>
    <row r="42" spans="1:8" ht="75" customHeight="1" x14ac:dyDescent="0.2">
      <c r="A42" s="98">
        <v>1679</v>
      </c>
      <c r="B42" s="1">
        <v>45460</v>
      </c>
      <c r="C42" s="49" t="s">
        <v>106</v>
      </c>
      <c r="D42" s="2" t="s">
        <v>113</v>
      </c>
      <c r="E42" s="2" t="s">
        <v>24</v>
      </c>
      <c r="F42" s="100">
        <v>200000</v>
      </c>
      <c r="G42" s="26"/>
      <c r="H42" s="27"/>
    </row>
    <row r="43" spans="1:8" ht="54.75" customHeight="1" x14ac:dyDescent="0.2">
      <c r="A43" s="98">
        <v>1687</v>
      </c>
      <c r="B43" s="1">
        <v>45460</v>
      </c>
      <c r="C43" s="50" t="s">
        <v>107</v>
      </c>
      <c r="D43" s="2" t="s">
        <v>115</v>
      </c>
      <c r="E43" s="2" t="s">
        <v>111</v>
      </c>
      <c r="F43" s="100">
        <v>378476.68</v>
      </c>
      <c r="G43" s="43"/>
      <c r="H43" s="27"/>
    </row>
    <row r="44" spans="1:8" ht="71.25" customHeight="1" x14ac:dyDescent="0.2">
      <c r="A44" s="98">
        <v>1689</v>
      </c>
      <c r="B44" s="1">
        <v>45461</v>
      </c>
      <c r="C44" s="18" t="s">
        <v>108</v>
      </c>
      <c r="D44" s="2" t="s">
        <v>110</v>
      </c>
      <c r="E44" s="2" t="s">
        <v>60</v>
      </c>
      <c r="F44" s="100">
        <v>41536</v>
      </c>
      <c r="G44" s="43"/>
      <c r="H44" s="34"/>
    </row>
    <row r="45" spans="1:8" ht="49.5" customHeight="1" x14ac:dyDescent="0.2">
      <c r="A45" s="98">
        <v>1696</v>
      </c>
      <c r="B45" s="1">
        <v>45461</v>
      </c>
      <c r="C45" s="18" t="s">
        <v>122</v>
      </c>
      <c r="D45" s="2" t="s">
        <v>123</v>
      </c>
      <c r="E45" s="2" t="s">
        <v>74</v>
      </c>
      <c r="F45" s="100">
        <v>50400</v>
      </c>
      <c r="G45" s="43"/>
      <c r="H45" s="34"/>
    </row>
    <row r="46" spans="1:8" ht="57" customHeight="1" x14ac:dyDescent="0.2">
      <c r="A46" s="98">
        <v>1701</v>
      </c>
      <c r="B46" s="1" t="s">
        <v>125</v>
      </c>
      <c r="C46" s="49" t="s">
        <v>126</v>
      </c>
      <c r="D46" s="2" t="s">
        <v>128</v>
      </c>
      <c r="E46" s="2" t="s">
        <v>60</v>
      </c>
      <c r="F46" s="100">
        <v>56463</v>
      </c>
      <c r="G46" s="43"/>
      <c r="H46" s="33"/>
    </row>
    <row r="47" spans="1:8" ht="29.25" customHeight="1" x14ac:dyDescent="0.2">
      <c r="A47" s="103">
        <v>1706</v>
      </c>
      <c r="B47" s="1" t="s">
        <v>125</v>
      </c>
      <c r="C47" s="18" t="s">
        <v>75</v>
      </c>
      <c r="D47" s="2" t="s">
        <v>131</v>
      </c>
      <c r="E47" s="2" t="s">
        <v>74</v>
      </c>
      <c r="F47" s="100">
        <v>15300</v>
      </c>
      <c r="G47" s="43"/>
      <c r="H47" s="34"/>
    </row>
    <row r="48" spans="1:8" ht="58.5" customHeight="1" x14ac:dyDescent="0.2">
      <c r="A48" s="98">
        <v>1707</v>
      </c>
      <c r="B48" s="1" t="s">
        <v>125</v>
      </c>
      <c r="C48" s="50" t="s">
        <v>127</v>
      </c>
      <c r="D48" s="18" t="s">
        <v>132</v>
      </c>
      <c r="E48" s="2" t="s">
        <v>36</v>
      </c>
      <c r="F48" s="100">
        <v>228920</v>
      </c>
      <c r="G48" s="43"/>
      <c r="H48" s="33"/>
    </row>
    <row r="49" spans="1:8" ht="83.25" customHeight="1" x14ac:dyDescent="0.2">
      <c r="A49" s="98">
        <v>1709</v>
      </c>
      <c r="B49" s="1" t="s">
        <v>125</v>
      </c>
      <c r="C49" s="67" t="s">
        <v>104</v>
      </c>
      <c r="D49" s="2" t="s">
        <v>133</v>
      </c>
      <c r="E49" s="2" t="s">
        <v>24</v>
      </c>
      <c r="F49" s="100">
        <v>3250000</v>
      </c>
      <c r="G49" s="43"/>
      <c r="H49" s="34"/>
    </row>
    <row r="50" spans="1:8" ht="59.25" customHeight="1" x14ac:dyDescent="0.2">
      <c r="A50" s="98">
        <v>1711</v>
      </c>
      <c r="B50" s="1" t="s">
        <v>124</v>
      </c>
      <c r="C50" s="42" t="s">
        <v>25</v>
      </c>
      <c r="D50" s="2" t="s">
        <v>119</v>
      </c>
      <c r="E50" s="25" t="s">
        <v>102</v>
      </c>
      <c r="F50" s="100">
        <v>7671261.1200000001</v>
      </c>
      <c r="G50" s="43"/>
      <c r="H50" s="34"/>
    </row>
    <row r="51" spans="1:8" ht="40.5" customHeight="1" x14ac:dyDescent="0.2">
      <c r="A51" s="98">
        <v>1713</v>
      </c>
      <c r="B51" s="1" t="s">
        <v>124</v>
      </c>
      <c r="C51" s="42" t="s">
        <v>30</v>
      </c>
      <c r="D51" s="2" t="s">
        <v>120</v>
      </c>
      <c r="E51" s="25" t="s">
        <v>118</v>
      </c>
      <c r="F51" s="100">
        <v>184544</v>
      </c>
      <c r="G51" s="43"/>
      <c r="H51" s="34"/>
    </row>
    <row r="52" spans="1:8" ht="60.75" customHeight="1" x14ac:dyDescent="0.2">
      <c r="A52" s="98">
        <v>1715</v>
      </c>
      <c r="B52" s="1" t="s">
        <v>124</v>
      </c>
      <c r="C52" s="42" t="s">
        <v>134</v>
      </c>
      <c r="D52" s="2" t="s">
        <v>135</v>
      </c>
      <c r="E52" s="2" t="s">
        <v>60</v>
      </c>
      <c r="F52" s="100">
        <v>71390</v>
      </c>
      <c r="G52" s="43"/>
      <c r="H52" s="39"/>
    </row>
    <row r="53" spans="1:8" ht="59.25" customHeight="1" x14ac:dyDescent="0.2">
      <c r="A53" s="98">
        <v>1723</v>
      </c>
      <c r="B53" s="1">
        <v>45463</v>
      </c>
      <c r="C53" s="52" t="s">
        <v>138</v>
      </c>
      <c r="D53" s="2" t="s">
        <v>129</v>
      </c>
      <c r="E53" s="2" t="s">
        <v>60</v>
      </c>
      <c r="F53" s="100">
        <v>44840</v>
      </c>
      <c r="G53" s="43"/>
      <c r="H53" s="39"/>
    </row>
    <row r="54" spans="1:8" ht="42" customHeight="1" x14ac:dyDescent="0.2">
      <c r="A54" s="98">
        <v>1726</v>
      </c>
      <c r="B54" s="1">
        <v>45463</v>
      </c>
      <c r="C54" s="25" t="s">
        <v>117</v>
      </c>
      <c r="D54" s="2" t="s">
        <v>121</v>
      </c>
      <c r="E54" s="25" t="s">
        <v>141</v>
      </c>
      <c r="F54" s="100">
        <v>57670</v>
      </c>
      <c r="G54" s="43"/>
      <c r="H54" s="39"/>
    </row>
    <row r="55" spans="1:8" ht="60.75" customHeight="1" x14ac:dyDescent="0.2">
      <c r="A55" s="98">
        <v>1733</v>
      </c>
      <c r="B55" s="1">
        <v>45464</v>
      </c>
      <c r="C55" s="24" t="s">
        <v>143</v>
      </c>
      <c r="D55" s="2" t="s">
        <v>146</v>
      </c>
      <c r="E55" s="25" t="s">
        <v>145</v>
      </c>
      <c r="F55" s="100">
        <v>79075.34</v>
      </c>
      <c r="G55" s="43"/>
      <c r="H55" s="32"/>
    </row>
    <row r="56" spans="1:8" ht="70.5" customHeight="1" x14ac:dyDescent="0.2">
      <c r="A56" s="98">
        <v>1734</v>
      </c>
      <c r="B56" s="1">
        <v>45464</v>
      </c>
      <c r="C56" s="18" t="s">
        <v>144</v>
      </c>
      <c r="D56" s="2" t="s">
        <v>147</v>
      </c>
      <c r="E56" s="2" t="s">
        <v>24</v>
      </c>
      <c r="F56" s="100">
        <v>3940000</v>
      </c>
      <c r="G56" s="43"/>
      <c r="H56" s="48"/>
    </row>
    <row r="57" spans="1:8" ht="68.25" customHeight="1" x14ac:dyDescent="0.2">
      <c r="A57" s="98">
        <v>1748</v>
      </c>
      <c r="B57" s="1">
        <v>45464</v>
      </c>
      <c r="C57" s="18" t="s">
        <v>59</v>
      </c>
      <c r="D57" s="2" t="s">
        <v>157</v>
      </c>
      <c r="E57" s="2" t="s">
        <v>60</v>
      </c>
      <c r="F57" s="100">
        <v>40887</v>
      </c>
      <c r="G57" s="47"/>
      <c r="H57" s="32"/>
    </row>
    <row r="58" spans="1:8" ht="48.75" customHeight="1" x14ac:dyDescent="0.2">
      <c r="A58" s="98">
        <v>1751</v>
      </c>
      <c r="B58" s="1">
        <v>45467</v>
      </c>
      <c r="C58" s="55" t="s">
        <v>51</v>
      </c>
      <c r="D58" s="29" t="s">
        <v>52</v>
      </c>
      <c r="E58" s="2" t="s">
        <v>32</v>
      </c>
      <c r="F58" s="102">
        <v>150000</v>
      </c>
      <c r="G58" s="43"/>
      <c r="H58" s="58"/>
    </row>
    <row r="59" spans="1:8" ht="72" customHeight="1" x14ac:dyDescent="0.2">
      <c r="A59" s="98">
        <v>1767</v>
      </c>
      <c r="B59" s="1">
        <v>45467</v>
      </c>
      <c r="C59" s="57" t="s">
        <v>158</v>
      </c>
      <c r="D59" s="29" t="s">
        <v>159</v>
      </c>
      <c r="E59" s="61" t="s">
        <v>160</v>
      </c>
      <c r="F59" s="102">
        <v>21999674.670000002</v>
      </c>
      <c r="G59" s="59"/>
      <c r="H59" s="60"/>
    </row>
    <row r="60" spans="1:8" ht="61.5" customHeight="1" x14ac:dyDescent="0.2">
      <c r="A60" s="98">
        <v>1772</v>
      </c>
      <c r="B60" s="1">
        <v>45468</v>
      </c>
      <c r="C60" s="18" t="s">
        <v>163</v>
      </c>
      <c r="D60" s="29" t="s">
        <v>167</v>
      </c>
      <c r="E60" s="63" t="s">
        <v>180</v>
      </c>
      <c r="F60" s="102">
        <v>513689.4</v>
      </c>
      <c r="G60" s="43"/>
      <c r="H60" s="60"/>
    </row>
    <row r="61" spans="1:8" ht="72" customHeight="1" x14ac:dyDescent="0.2">
      <c r="A61" s="98">
        <v>1773</v>
      </c>
      <c r="B61" s="1">
        <v>45468</v>
      </c>
      <c r="C61" s="18" t="s">
        <v>166</v>
      </c>
      <c r="D61" s="29" t="s">
        <v>171</v>
      </c>
      <c r="E61" s="2" t="s">
        <v>24</v>
      </c>
      <c r="F61" s="102">
        <v>500000</v>
      </c>
      <c r="G61" s="59"/>
      <c r="H61" s="60"/>
    </row>
    <row r="62" spans="1:8" ht="42" customHeight="1" x14ac:dyDescent="0.2">
      <c r="A62" s="98">
        <v>1776</v>
      </c>
      <c r="B62" s="1">
        <v>45468</v>
      </c>
      <c r="C62" s="57" t="s">
        <v>162</v>
      </c>
      <c r="D62" s="29" t="s">
        <v>170</v>
      </c>
      <c r="E62" s="64" t="s">
        <v>181</v>
      </c>
      <c r="F62" s="102">
        <v>213000</v>
      </c>
      <c r="G62" s="59"/>
      <c r="H62" s="60"/>
    </row>
    <row r="63" spans="1:8" ht="50.25" customHeight="1" x14ac:dyDescent="0.2">
      <c r="A63" s="98">
        <v>1779</v>
      </c>
      <c r="B63" s="1">
        <v>45468</v>
      </c>
      <c r="C63" s="18" t="s">
        <v>164</v>
      </c>
      <c r="D63" s="29" t="s">
        <v>169</v>
      </c>
      <c r="E63" s="61" t="s">
        <v>165</v>
      </c>
      <c r="F63" s="102">
        <v>78800.399999999994</v>
      </c>
      <c r="G63" s="43"/>
      <c r="H63" s="33"/>
    </row>
    <row r="64" spans="1:8" ht="58.5" customHeight="1" x14ac:dyDescent="0.2">
      <c r="A64" s="98">
        <v>1781</v>
      </c>
      <c r="B64" s="1">
        <v>45468</v>
      </c>
      <c r="C64" s="24" t="s">
        <v>127</v>
      </c>
      <c r="D64" s="29" t="s">
        <v>176</v>
      </c>
      <c r="E64" s="61" t="s">
        <v>177</v>
      </c>
      <c r="F64" s="102">
        <v>197886</v>
      </c>
      <c r="G64" s="43"/>
      <c r="H64" s="33"/>
    </row>
    <row r="65" spans="1:8" ht="61.5" customHeight="1" x14ac:dyDescent="0.2">
      <c r="A65" s="98">
        <v>1785</v>
      </c>
      <c r="B65" s="1">
        <v>45468</v>
      </c>
      <c r="C65" s="18" t="s">
        <v>172</v>
      </c>
      <c r="D65" s="29" t="s">
        <v>174</v>
      </c>
      <c r="E65" s="61" t="s">
        <v>178</v>
      </c>
      <c r="F65" s="102">
        <v>234230</v>
      </c>
      <c r="G65" s="43"/>
      <c r="H65" s="33"/>
    </row>
    <row r="66" spans="1:8" ht="58.5" customHeight="1" x14ac:dyDescent="0.2">
      <c r="A66" s="98">
        <v>1788</v>
      </c>
      <c r="B66" s="1">
        <v>45468</v>
      </c>
      <c r="C66" s="18" t="s">
        <v>173</v>
      </c>
      <c r="D66" s="29" t="s">
        <v>175</v>
      </c>
      <c r="E66" s="61" t="s">
        <v>179</v>
      </c>
      <c r="F66" s="102">
        <v>233847.9</v>
      </c>
      <c r="G66" s="43"/>
      <c r="H66" s="33"/>
    </row>
    <row r="67" spans="1:8" ht="39.75" customHeight="1" x14ac:dyDescent="0.2">
      <c r="A67" s="98">
        <v>1790</v>
      </c>
      <c r="B67" s="1">
        <v>45468</v>
      </c>
      <c r="C67" s="18" t="s">
        <v>75</v>
      </c>
      <c r="D67" s="29" t="s">
        <v>182</v>
      </c>
      <c r="E67" s="61" t="s">
        <v>74</v>
      </c>
      <c r="F67" s="102">
        <v>120600</v>
      </c>
      <c r="G67" s="43"/>
      <c r="H67" s="33"/>
    </row>
    <row r="68" spans="1:8" ht="58.5" customHeight="1" x14ac:dyDescent="0.2">
      <c r="A68" s="98">
        <v>1792</v>
      </c>
      <c r="B68" s="1">
        <v>45468</v>
      </c>
      <c r="C68" s="18" t="s">
        <v>75</v>
      </c>
      <c r="D68" s="29" t="s">
        <v>183</v>
      </c>
      <c r="E68" s="61" t="s">
        <v>74</v>
      </c>
      <c r="F68" s="102">
        <v>5150</v>
      </c>
      <c r="G68" s="43"/>
      <c r="H68" s="33"/>
    </row>
    <row r="69" spans="1:8" ht="75.75" customHeight="1" x14ac:dyDescent="0.2">
      <c r="A69" s="104">
        <v>1800</v>
      </c>
      <c r="B69" s="68">
        <v>45469</v>
      </c>
      <c r="C69" s="25" t="s">
        <v>184</v>
      </c>
      <c r="D69" s="2" t="s">
        <v>35</v>
      </c>
      <c r="E69" s="2" t="s">
        <v>24</v>
      </c>
      <c r="F69" s="102">
        <v>109063416.58</v>
      </c>
      <c r="G69" s="43"/>
      <c r="H69" s="33"/>
    </row>
    <row r="70" spans="1:8" ht="50.25" customHeight="1" x14ac:dyDescent="0.2">
      <c r="A70" s="105">
        <v>1805</v>
      </c>
      <c r="B70" s="68">
        <v>45470</v>
      </c>
      <c r="C70" s="25" t="s">
        <v>139</v>
      </c>
      <c r="D70" s="2" t="s">
        <v>140</v>
      </c>
      <c r="E70" s="25" t="s">
        <v>186</v>
      </c>
      <c r="F70" s="101">
        <v>408840.94</v>
      </c>
      <c r="G70" s="43"/>
      <c r="H70" s="33"/>
    </row>
    <row r="71" spans="1:8" ht="74.25" customHeight="1" x14ac:dyDescent="0.2">
      <c r="A71" s="105">
        <v>1806</v>
      </c>
      <c r="B71" s="68">
        <v>45470</v>
      </c>
      <c r="C71" s="25" t="s">
        <v>105</v>
      </c>
      <c r="D71" s="2" t="s">
        <v>185</v>
      </c>
      <c r="E71" s="2" t="s">
        <v>24</v>
      </c>
      <c r="F71" s="102">
        <v>100000</v>
      </c>
      <c r="G71" s="43"/>
      <c r="H71" s="33"/>
    </row>
    <row r="72" spans="1:8" ht="51" customHeight="1" x14ac:dyDescent="0.2">
      <c r="A72" s="105">
        <v>1815</v>
      </c>
      <c r="B72" s="68">
        <v>45471</v>
      </c>
      <c r="C72" s="25" t="s">
        <v>57</v>
      </c>
      <c r="D72" s="2" t="s">
        <v>187</v>
      </c>
      <c r="E72" s="2" t="s">
        <v>188</v>
      </c>
      <c r="F72" s="102">
        <v>446612.1</v>
      </c>
      <c r="G72" s="43"/>
      <c r="H72" s="66"/>
    </row>
    <row r="73" spans="1:8" ht="72" customHeight="1" x14ac:dyDescent="0.2">
      <c r="A73" s="105">
        <v>1818</v>
      </c>
      <c r="B73" s="68">
        <v>45471</v>
      </c>
      <c r="C73" s="25" t="s">
        <v>106</v>
      </c>
      <c r="D73" s="2" t="s">
        <v>190</v>
      </c>
      <c r="E73" s="2" t="s">
        <v>24</v>
      </c>
      <c r="F73" s="102">
        <v>500000</v>
      </c>
      <c r="G73" s="43"/>
      <c r="H73" s="33"/>
    </row>
    <row r="74" spans="1:8" ht="71.25" customHeight="1" x14ac:dyDescent="0.2">
      <c r="A74" s="105">
        <v>1819</v>
      </c>
      <c r="B74" s="68">
        <v>45471</v>
      </c>
      <c r="C74" s="25" t="s">
        <v>191</v>
      </c>
      <c r="D74" s="2" t="s">
        <v>192</v>
      </c>
      <c r="E74" s="2" t="s">
        <v>24</v>
      </c>
      <c r="F74" s="102">
        <v>300000</v>
      </c>
      <c r="G74" s="43"/>
      <c r="H74" s="33"/>
    </row>
    <row r="75" spans="1:8" ht="50.25" customHeight="1" thickBot="1" x14ac:dyDescent="0.25">
      <c r="A75" s="105">
        <v>1821</v>
      </c>
      <c r="B75" s="68">
        <v>45471</v>
      </c>
      <c r="C75" s="25" t="s">
        <v>193</v>
      </c>
      <c r="D75" s="2" t="s">
        <v>195</v>
      </c>
      <c r="E75" s="2" t="s">
        <v>194</v>
      </c>
      <c r="F75" s="106">
        <v>189755.42</v>
      </c>
      <c r="G75" s="43"/>
      <c r="H75" s="48"/>
    </row>
    <row r="76" spans="1:8" ht="17.25" customHeight="1" thickBot="1" x14ac:dyDescent="0.25">
      <c r="A76" s="107" t="s">
        <v>10</v>
      </c>
      <c r="B76" s="70"/>
      <c r="C76" s="70"/>
      <c r="D76" s="70"/>
      <c r="E76" s="70"/>
      <c r="F76" s="108">
        <f>SUM(F13:F75)</f>
        <v>193609095.69999999</v>
      </c>
      <c r="H76" s="53"/>
    </row>
    <row r="77" spans="1:8" ht="13.5" thickTop="1" x14ac:dyDescent="0.2">
      <c r="A77" s="83"/>
      <c r="B77" s="84"/>
      <c r="C77" s="84"/>
      <c r="D77" s="84"/>
      <c r="E77" s="84"/>
      <c r="F77" s="85"/>
    </row>
    <row r="78" spans="1:8" x14ac:dyDescent="0.2">
      <c r="A78" s="86"/>
      <c r="B78" s="87"/>
      <c r="C78" s="87"/>
      <c r="D78" s="87"/>
      <c r="E78" s="87"/>
      <c r="F78" s="88"/>
    </row>
    <row r="79" spans="1:8" x14ac:dyDescent="0.2">
      <c r="A79" s="94"/>
      <c r="B79" s="73"/>
      <c r="C79" s="73"/>
      <c r="D79" s="73"/>
      <c r="E79" s="73"/>
      <c r="F79" s="95"/>
    </row>
    <row r="80" spans="1:8" x14ac:dyDescent="0.2">
      <c r="A80" s="89" t="s">
        <v>9</v>
      </c>
      <c r="B80" s="90"/>
      <c r="C80" s="90"/>
      <c r="D80" s="90"/>
      <c r="E80" s="90"/>
      <c r="F80" s="91"/>
    </row>
    <row r="81" spans="1:6" ht="12.75" customHeight="1" x14ac:dyDescent="0.2">
      <c r="A81" s="92" t="s">
        <v>5</v>
      </c>
      <c r="B81" s="74"/>
      <c r="C81" s="74"/>
      <c r="D81" s="74"/>
      <c r="E81" s="74"/>
      <c r="F81" s="93"/>
    </row>
    <row r="82" spans="1:6" ht="13.5" thickBot="1" x14ac:dyDescent="0.25">
      <c r="A82" s="111" t="s">
        <v>142</v>
      </c>
      <c r="B82" s="112"/>
      <c r="C82" s="112"/>
      <c r="D82" s="112"/>
      <c r="E82" s="112"/>
      <c r="F82" s="113"/>
    </row>
    <row r="83" spans="1:6" x14ac:dyDescent="0.2">
      <c r="A83" s="3"/>
      <c r="B83" s="4"/>
      <c r="C83" s="5"/>
      <c r="D83" s="6"/>
      <c r="E83" s="7"/>
      <c r="F83" s="8"/>
    </row>
    <row r="85" spans="1:6" ht="13.5" thickBot="1" x14ac:dyDescent="0.25"/>
    <row r="86" spans="1:6" x14ac:dyDescent="0.2">
      <c r="A86" s="114"/>
      <c r="B86" s="115"/>
      <c r="C86" s="115"/>
      <c r="D86" s="115"/>
      <c r="E86" s="115"/>
      <c r="F86" s="116"/>
    </row>
    <row r="87" spans="1:6" x14ac:dyDescent="0.2">
      <c r="A87" s="117"/>
      <c r="B87" s="9"/>
      <c r="C87" s="9"/>
      <c r="D87" s="9"/>
      <c r="E87" s="9"/>
      <c r="F87" s="118"/>
    </row>
    <row r="88" spans="1:6" x14ac:dyDescent="0.2">
      <c r="A88" s="119"/>
      <c r="B88" s="120"/>
      <c r="C88" s="120"/>
      <c r="D88" s="120"/>
      <c r="E88" s="120"/>
      <c r="F88" s="121"/>
    </row>
    <row r="89" spans="1:6" x14ac:dyDescent="0.2">
      <c r="A89" s="119"/>
      <c r="B89" s="120"/>
      <c r="C89" s="120"/>
      <c r="D89" s="120"/>
      <c r="E89" s="120"/>
      <c r="F89" s="121"/>
    </row>
    <row r="90" spans="1:6" x14ac:dyDescent="0.2">
      <c r="A90" s="119"/>
      <c r="B90" s="120"/>
      <c r="C90" s="120"/>
      <c r="D90" s="120"/>
      <c r="E90" s="120"/>
      <c r="F90" s="121"/>
    </row>
    <row r="91" spans="1:6" x14ac:dyDescent="0.2">
      <c r="A91" s="119"/>
      <c r="B91" s="120"/>
      <c r="C91" s="120"/>
      <c r="D91" s="120"/>
      <c r="E91" s="120"/>
      <c r="F91" s="121"/>
    </row>
    <row r="92" spans="1:6" x14ac:dyDescent="0.2">
      <c r="A92" s="119"/>
      <c r="B92" s="120"/>
      <c r="C92" s="120"/>
      <c r="D92" s="120"/>
      <c r="E92" s="120"/>
      <c r="F92" s="121"/>
    </row>
    <row r="93" spans="1:6" x14ac:dyDescent="0.2">
      <c r="A93" s="119"/>
      <c r="B93" s="120"/>
      <c r="C93" s="120"/>
      <c r="D93" s="120"/>
      <c r="E93" s="120"/>
      <c r="F93" s="121"/>
    </row>
    <row r="94" spans="1:6" x14ac:dyDescent="0.2">
      <c r="A94" s="109" t="s">
        <v>11</v>
      </c>
      <c r="B94" s="72"/>
      <c r="C94" s="72"/>
      <c r="D94" s="72"/>
      <c r="E94" s="72"/>
      <c r="F94" s="110"/>
    </row>
    <row r="95" spans="1:6" x14ac:dyDescent="0.2">
      <c r="A95" s="94" t="s">
        <v>14</v>
      </c>
      <c r="B95" s="73"/>
      <c r="C95" s="73"/>
      <c r="D95" s="73"/>
      <c r="E95" s="73"/>
      <c r="F95" s="95"/>
    </row>
    <row r="96" spans="1:6" x14ac:dyDescent="0.2">
      <c r="A96" s="92" t="s">
        <v>37</v>
      </c>
      <c r="B96" s="74"/>
      <c r="C96" s="74"/>
      <c r="D96" s="74"/>
      <c r="E96" s="74"/>
      <c r="F96" s="93"/>
    </row>
    <row r="97" spans="1:6" x14ac:dyDescent="0.2">
      <c r="A97" s="92" t="s">
        <v>8</v>
      </c>
      <c r="B97" s="74"/>
      <c r="C97" s="74"/>
      <c r="D97" s="74"/>
      <c r="E97" s="74"/>
      <c r="F97" s="93"/>
    </row>
    <row r="98" spans="1:6" ht="13.5" thickBot="1" x14ac:dyDescent="0.25">
      <c r="A98" s="122"/>
      <c r="B98" s="75"/>
      <c r="C98" s="75"/>
      <c r="D98" s="75"/>
      <c r="E98" s="75"/>
      <c r="F98" s="123"/>
    </row>
    <row r="99" spans="1:6" ht="13.5" thickBot="1" x14ac:dyDescent="0.25">
      <c r="A99" s="36" t="s">
        <v>6</v>
      </c>
      <c r="B99" s="37" t="s">
        <v>0</v>
      </c>
      <c r="C99" s="37" t="s">
        <v>1</v>
      </c>
      <c r="D99" s="37" t="s">
        <v>2</v>
      </c>
      <c r="E99" s="37" t="s">
        <v>3</v>
      </c>
      <c r="F99" s="38" t="s">
        <v>4</v>
      </c>
    </row>
    <row r="100" spans="1:6" ht="45" x14ac:dyDescent="0.2">
      <c r="A100" s="96">
        <v>1501</v>
      </c>
      <c r="B100" s="13">
        <v>45446</v>
      </c>
      <c r="C100" s="5" t="s">
        <v>38</v>
      </c>
      <c r="D100" s="14" t="s">
        <v>40</v>
      </c>
      <c r="E100" s="14" t="s">
        <v>39</v>
      </c>
      <c r="F100" s="97">
        <v>781750</v>
      </c>
    </row>
    <row r="101" spans="1:6" ht="56.25" x14ac:dyDescent="0.2">
      <c r="A101" s="98">
        <v>1504</v>
      </c>
      <c r="B101" s="13">
        <v>45446</v>
      </c>
      <c r="C101" s="18" t="s">
        <v>42</v>
      </c>
      <c r="D101" s="21" t="s">
        <v>41</v>
      </c>
      <c r="E101" s="2" t="s">
        <v>43</v>
      </c>
      <c r="F101" s="99">
        <v>750461.12</v>
      </c>
    </row>
    <row r="102" spans="1:6" ht="45" x14ac:dyDescent="0.2">
      <c r="A102" s="98">
        <v>1511</v>
      </c>
      <c r="B102" s="1">
        <v>45447</v>
      </c>
      <c r="C102" s="5" t="s">
        <v>45</v>
      </c>
      <c r="D102" s="18" t="s">
        <v>44</v>
      </c>
      <c r="E102" s="124" t="s">
        <v>46</v>
      </c>
      <c r="F102" s="100">
        <v>133930</v>
      </c>
    </row>
    <row r="103" spans="1:6" ht="33.75" x14ac:dyDescent="0.2">
      <c r="A103" s="98">
        <v>1515</v>
      </c>
      <c r="B103" s="1">
        <v>45447</v>
      </c>
      <c r="C103" s="18" t="s">
        <v>48</v>
      </c>
      <c r="D103" s="21" t="s">
        <v>47</v>
      </c>
      <c r="E103" s="2" t="s">
        <v>32</v>
      </c>
      <c r="F103" s="99">
        <v>59000</v>
      </c>
    </row>
    <row r="104" spans="1:6" ht="67.5" x14ac:dyDescent="0.2">
      <c r="A104" s="98">
        <v>1523</v>
      </c>
      <c r="B104" s="1">
        <v>45448</v>
      </c>
      <c r="C104" s="24" t="s">
        <v>56</v>
      </c>
      <c r="D104" s="21" t="s">
        <v>54</v>
      </c>
      <c r="E104" s="2" t="s">
        <v>55</v>
      </c>
      <c r="F104" s="99">
        <v>82600</v>
      </c>
    </row>
    <row r="105" spans="1:6" ht="45" x14ac:dyDescent="0.2">
      <c r="A105" s="98">
        <v>1544</v>
      </c>
      <c r="B105" s="1">
        <v>45449</v>
      </c>
      <c r="C105" s="24" t="s">
        <v>68</v>
      </c>
      <c r="D105" s="21" t="s">
        <v>67</v>
      </c>
      <c r="E105" s="2" t="s">
        <v>69</v>
      </c>
      <c r="F105" s="99">
        <v>4379157</v>
      </c>
    </row>
    <row r="106" spans="1:6" ht="67.5" x14ac:dyDescent="0.2">
      <c r="A106" s="98">
        <v>1552</v>
      </c>
      <c r="B106" s="1">
        <v>45449</v>
      </c>
      <c r="C106" s="18" t="s">
        <v>72</v>
      </c>
      <c r="D106" s="21" t="s">
        <v>73</v>
      </c>
      <c r="E106" s="2" t="s">
        <v>33</v>
      </c>
      <c r="F106" s="99">
        <v>41666.67</v>
      </c>
    </row>
    <row r="107" spans="1:6" ht="67.5" x14ac:dyDescent="0.2">
      <c r="A107" s="98">
        <v>1600</v>
      </c>
      <c r="B107" s="1">
        <v>45455</v>
      </c>
      <c r="C107" s="18" t="s">
        <v>83</v>
      </c>
      <c r="D107" s="2" t="s">
        <v>84</v>
      </c>
      <c r="E107" s="18" t="s">
        <v>33</v>
      </c>
      <c r="F107" s="100">
        <v>234000.01</v>
      </c>
    </row>
    <row r="108" spans="1:6" ht="67.5" x14ac:dyDescent="0.2">
      <c r="A108" s="98">
        <v>1634</v>
      </c>
      <c r="B108" s="1">
        <v>45457</v>
      </c>
      <c r="C108" s="24" t="s">
        <v>85</v>
      </c>
      <c r="D108" s="2" t="s">
        <v>86</v>
      </c>
      <c r="E108" s="28" t="s">
        <v>161</v>
      </c>
      <c r="F108" s="125">
        <v>1546336</v>
      </c>
    </row>
    <row r="109" spans="1:6" ht="33.75" x14ac:dyDescent="0.2">
      <c r="A109" s="98">
        <v>1639</v>
      </c>
      <c r="B109" s="1">
        <v>45457</v>
      </c>
      <c r="C109" s="24" t="s">
        <v>87</v>
      </c>
      <c r="D109" s="2" t="s">
        <v>88</v>
      </c>
      <c r="E109" s="28" t="s">
        <v>34</v>
      </c>
      <c r="F109" s="101">
        <v>229333</v>
      </c>
    </row>
    <row r="110" spans="1:6" ht="56.25" x14ac:dyDescent="0.2">
      <c r="A110" s="98">
        <v>1647</v>
      </c>
      <c r="B110" s="1">
        <v>45457</v>
      </c>
      <c r="C110" s="18" t="s">
        <v>91</v>
      </c>
      <c r="D110" s="2" t="s">
        <v>97</v>
      </c>
      <c r="E110" s="2" t="s">
        <v>90</v>
      </c>
      <c r="F110" s="126">
        <v>800000</v>
      </c>
    </row>
    <row r="111" spans="1:6" ht="45" x14ac:dyDescent="0.2">
      <c r="A111" s="98">
        <v>1650</v>
      </c>
      <c r="B111" s="1">
        <v>45457</v>
      </c>
      <c r="C111" s="18" t="s">
        <v>93</v>
      </c>
      <c r="D111" s="2" t="s">
        <v>98</v>
      </c>
      <c r="E111" s="2" t="s">
        <v>92</v>
      </c>
      <c r="F111" s="100">
        <v>228448</v>
      </c>
    </row>
    <row r="112" spans="1:6" ht="45" x14ac:dyDescent="0.2">
      <c r="A112" s="98">
        <v>1651</v>
      </c>
      <c r="B112" s="1">
        <v>45457</v>
      </c>
      <c r="C112" s="18" t="s">
        <v>94</v>
      </c>
      <c r="D112" s="2" t="s">
        <v>99</v>
      </c>
      <c r="E112" s="2" t="s">
        <v>92</v>
      </c>
      <c r="F112" s="100">
        <v>5000000</v>
      </c>
    </row>
    <row r="113" spans="1:6" ht="45" x14ac:dyDescent="0.2">
      <c r="A113" s="98">
        <v>1653</v>
      </c>
      <c r="B113" s="1">
        <v>45457</v>
      </c>
      <c r="C113" s="25" t="s">
        <v>57</v>
      </c>
      <c r="D113" s="29" t="s">
        <v>58</v>
      </c>
      <c r="E113" s="2" t="s">
        <v>66</v>
      </c>
      <c r="F113" s="102">
        <v>525137.87</v>
      </c>
    </row>
    <row r="114" spans="1:6" ht="56.25" x14ac:dyDescent="0.2">
      <c r="A114" s="98">
        <v>1655</v>
      </c>
      <c r="B114" s="1">
        <v>45457</v>
      </c>
      <c r="C114" s="25" t="s">
        <v>59</v>
      </c>
      <c r="D114" s="29" t="s">
        <v>89</v>
      </c>
      <c r="E114" s="2" t="s">
        <v>60</v>
      </c>
      <c r="F114" s="102">
        <v>46846</v>
      </c>
    </row>
    <row r="115" spans="1:6" ht="67.5" x14ac:dyDescent="0.2">
      <c r="A115" s="98">
        <v>1457</v>
      </c>
      <c r="B115" s="1">
        <v>45457</v>
      </c>
      <c r="C115" s="18" t="s">
        <v>95</v>
      </c>
      <c r="D115" s="2" t="s">
        <v>100</v>
      </c>
      <c r="E115" s="2" t="s">
        <v>96</v>
      </c>
      <c r="F115" s="100">
        <v>1750682.86</v>
      </c>
    </row>
    <row r="116" spans="1:6" ht="56.25" x14ac:dyDescent="0.2">
      <c r="A116" s="98">
        <v>1667</v>
      </c>
      <c r="B116" s="1">
        <v>45460</v>
      </c>
      <c r="C116" s="50" t="s">
        <v>103</v>
      </c>
      <c r="D116" s="2" t="s">
        <v>116</v>
      </c>
      <c r="E116" s="2" t="s">
        <v>109</v>
      </c>
      <c r="F116" s="100">
        <v>209520.8</v>
      </c>
    </row>
    <row r="117" spans="1:6" ht="45" x14ac:dyDescent="0.2">
      <c r="A117" s="98">
        <v>1687</v>
      </c>
      <c r="B117" s="1">
        <v>45460</v>
      </c>
      <c r="C117" s="50" t="s">
        <v>107</v>
      </c>
      <c r="D117" s="2" t="s">
        <v>115</v>
      </c>
      <c r="E117" s="2" t="s">
        <v>111</v>
      </c>
      <c r="F117" s="100">
        <v>378476.68</v>
      </c>
    </row>
    <row r="118" spans="1:6" ht="67.5" x14ac:dyDescent="0.2">
      <c r="A118" s="98">
        <v>1689</v>
      </c>
      <c r="B118" s="1">
        <v>45461</v>
      </c>
      <c r="C118" s="18" t="s">
        <v>108</v>
      </c>
      <c r="D118" s="2" t="s">
        <v>110</v>
      </c>
      <c r="E118" s="2" t="s">
        <v>60</v>
      </c>
      <c r="F118" s="100">
        <v>41536</v>
      </c>
    </row>
    <row r="119" spans="1:6" ht="56.25" x14ac:dyDescent="0.2">
      <c r="A119" s="96">
        <v>1701</v>
      </c>
      <c r="B119" s="13" t="s">
        <v>125</v>
      </c>
      <c r="C119" s="49" t="s">
        <v>126</v>
      </c>
      <c r="D119" s="14" t="s">
        <v>128</v>
      </c>
      <c r="E119" s="14" t="s">
        <v>60</v>
      </c>
      <c r="F119" s="126">
        <v>56463</v>
      </c>
    </row>
    <row r="120" spans="1:6" ht="56.25" x14ac:dyDescent="0.2">
      <c r="A120" s="96">
        <v>1707</v>
      </c>
      <c r="B120" s="13" t="s">
        <v>125</v>
      </c>
      <c r="C120" s="50" t="s">
        <v>127</v>
      </c>
      <c r="D120" s="18" t="s">
        <v>132</v>
      </c>
      <c r="E120" s="14" t="s">
        <v>36</v>
      </c>
      <c r="F120" s="126">
        <v>228920</v>
      </c>
    </row>
    <row r="121" spans="1:6" ht="56.25" x14ac:dyDescent="0.2">
      <c r="A121" s="96">
        <v>1715</v>
      </c>
      <c r="B121" s="13" t="s">
        <v>124</v>
      </c>
      <c r="C121" s="51" t="s">
        <v>134</v>
      </c>
      <c r="D121" s="14" t="s">
        <v>135</v>
      </c>
      <c r="E121" s="14" t="s">
        <v>60</v>
      </c>
      <c r="F121" s="126">
        <v>71390</v>
      </c>
    </row>
    <row r="122" spans="1:6" ht="56.25" x14ac:dyDescent="0.2">
      <c r="A122" s="96">
        <v>1723</v>
      </c>
      <c r="B122" s="13">
        <v>45463</v>
      </c>
      <c r="C122" s="52" t="s">
        <v>130</v>
      </c>
      <c r="D122" s="14" t="s">
        <v>129</v>
      </c>
      <c r="E122" s="14" t="s">
        <v>60</v>
      </c>
      <c r="F122" s="126">
        <v>44840</v>
      </c>
    </row>
    <row r="123" spans="1:6" ht="56.25" x14ac:dyDescent="0.2">
      <c r="A123" s="96">
        <v>1733</v>
      </c>
      <c r="B123" s="13">
        <v>45464</v>
      </c>
      <c r="C123" s="24" t="s">
        <v>143</v>
      </c>
      <c r="D123" s="14" t="s">
        <v>146</v>
      </c>
      <c r="E123" s="54" t="s">
        <v>145</v>
      </c>
      <c r="F123" s="127">
        <v>79075.34</v>
      </c>
    </row>
    <row r="124" spans="1:6" ht="45" x14ac:dyDescent="0.2">
      <c r="A124" s="98">
        <v>1751</v>
      </c>
      <c r="B124" s="1">
        <v>45467</v>
      </c>
      <c r="C124" s="12" t="s">
        <v>51</v>
      </c>
      <c r="D124" s="30" t="s">
        <v>101</v>
      </c>
      <c r="E124" s="14" t="s">
        <v>32</v>
      </c>
      <c r="F124" s="100">
        <v>150000</v>
      </c>
    </row>
    <row r="125" spans="1:6" ht="67.5" x14ac:dyDescent="0.2">
      <c r="A125" s="96">
        <v>1748</v>
      </c>
      <c r="B125" s="13">
        <v>45464</v>
      </c>
      <c r="C125" s="18" t="s">
        <v>59</v>
      </c>
      <c r="D125" s="14" t="s">
        <v>157</v>
      </c>
      <c r="E125" s="2" t="s">
        <v>60</v>
      </c>
      <c r="F125" s="100">
        <v>40887</v>
      </c>
    </row>
    <row r="126" spans="1:6" ht="67.5" x14ac:dyDescent="0.2">
      <c r="A126" s="98">
        <v>1767</v>
      </c>
      <c r="B126" s="1">
        <v>45467</v>
      </c>
      <c r="C126" s="57" t="s">
        <v>158</v>
      </c>
      <c r="D126" s="29" t="s">
        <v>159</v>
      </c>
      <c r="E126" s="61" t="s">
        <v>160</v>
      </c>
      <c r="F126" s="102">
        <v>21999674.670000002</v>
      </c>
    </row>
    <row r="127" spans="1:6" ht="67.5" x14ac:dyDescent="0.2">
      <c r="A127" s="96">
        <v>1772</v>
      </c>
      <c r="B127" s="13">
        <v>45468</v>
      </c>
      <c r="C127" s="18" t="s">
        <v>163</v>
      </c>
      <c r="D127" s="56" t="s">
        <v>167</v>
      </c>
      <c r="E127" s="62" t="s">
        <v>168</v>
      </c>
      <c r="F127" s="128">
        <v>513689.4</v>
      </c>
    </row>
    <row r="128" spans="1:6" ht="45" x14ac:dyDescent="0.2">
      <c r="A128" s="96">
        <v>1779</v>
      </c>
      <c r="B128" s="13">
        <v>45468</v>
      </c>
      <c r="C128" s="18" t="s">
        <v>164</v>
      </c>
      <c r="D128" s="56" t="s">
        <v>169</v>
      </c>
      <c r="E128" s="62" t="s">
        <v>165</v>
      </c>
      <c r="F128" s="128">
        <v>78800.399999999994</v>
      </c>
    </row>
    <row r="129" spans="1:6" ht="56.25" x14ac:dyDescent="0.2">
      <c r="A129" s="98">
        <v>1781</v>
      </c>
      <c r="B129" s="1">
        <v>45468</v>
      </c>
      <c r="C129" s="24" t="s">
        <v>127</v>
      </c>
      <c r="D129" s="56" t="s">
        <v>176</v>
      </c>
      <c r="E129" s="62" t="s">
        <v>177</v>
      </c>
      <c r="F129" s="128">
        <v>197886</v>
      </c>
    </row>
    <row r="130" spans="1:6" ht="56.25" x14ac:dyDescent="0.2">
      <c r="A130" s="96">
        <v>1785</v>
      </c>
      <c r="B130" s="1">
        <v>45468</v>
      </c>
      <c r="C130" s="18" t="s">
        <v>172</v>
      </c>
      <c r="D130" s="56" t="s">
        <v>174</v>
      </c>
      <c r="E130" s="62" t="s">
        <v>178</v>
      </c>
      <c r="F130" s="128">
        <v>234230</v>
      </c>
    </row>
    <row r="131" spans="1:6" ht="56.25" x14ac:dyDescent="0.2">
      <c r="A131" s="96">
        <v>1788</v>
      </c>
      <c r="B131" s="1">
        <v>45468</v>
      </c>
      <c r="C131" s="18" t="s">
        <v>173</v>
      </c>
      <c r="D131" s="56" t="s">
        <v>175</v>
      </c>
      <c r="E131" s="62" t="s">
        <v>179</v>
      </c>
      <c r="F131" s="128">
        <v>233847.9</v>
      </c>
    </row>
    <row r="132" spans="1:6" ht="45.75" thickBot="1" x14ac:dyDescent="0.25">
      <c r="A132" s="129" t="s">
        <v>189</v>
      </c>
      <c r="B132" s="65">
        <v>45471</v>
      </c>
      <c r="C132" s="25" t="s">
        <v>57</v>
      </c>
      <c r="D132" s="14" t="s">
        <v>187</v>
      </c>
      <c r="E132" s="14" t="s">
        <v>188</v>
      </c>
      <c r="F132" s="106">
        <v>446612.1</v>
      </c>
    </row>
    <row r="133" spans="1:6" ht="13.5" thickBot="1" x14ac:dyDescent="0.25">
      <c r="A133" s="130" t="s">
        <v>148</v>
      </c>
      <c r="B133" s="76"/>
      <c r="C133" s="76"/>
      <c r="D133" s="76"/>
      <c r="E133" s="77"/>
      <c r="F133" s="131">
        <f>SUM(F100:F132)</f>
        <v>41595197.819999993</v>
      </c>
    </row>
    <row r="134" spans="1:6" ht="13.5" thickTop="1" x14ac:dyDescent="0.2">
      <c r="A134" s="117"/>
      <c r="B134" s="9"/>
      <c r="C134" s="9"/>
      <c r="D134" s="9"/>
      <c r="E134" s="9"/>
      <c r="F134" s="118"/>
    </row>
    <row r="135" spans="1:6" x14ac:dyDescent="0.2">
      <c r="A135" s="117"/>
      <c r="B135" s="9"/>
      <c r="C135" s="9"/>
      <c r="D135" s="9"/>
      <c r="E135" s="9"/>
      <c r="F135" s="118"/>
    </row>
    <row r="136" spans="1:6" x14ac:dyDescent="0.2">
      <c r="A136" s="117"/>
      <c r="B136" s="9"/>
      <c r="C136" s="9"/>
      <c r="D136" s="9"/>
      <c r="E136" s="9"/>
      <c r="F136" s="118"/>
    </row>
    <row r="137" spans="1:6" x14ac:dyDescent="0.2">
      <c r="A137" s="89" t="s">
        <v>9</v>
      </c>
      <c r="B137" s="90"/>
      <c r="C137" s="90"/>
      <c r="D137" s="90"/>
      <c r="E137" s="90"/>
      <c r="F137" s="91"/>
    </row>
    <row r="138" spans="1:6" x14ac:dyDescent="0.2">
      <c r="A138" s="92" t="s">
        <v>5</v>
      </c>
      <c r="B138" s="74"/>
      <c r="C138" s="74"/>
      <c r="D138" s="74"/>
      <c r="E138" s="74"/>
      <c r="F138" s="93"/>
    </row>
    <row r="139" spans="1:6" ht="13.5" thickBot="1" x14ac:dyDescent="0.25">
      <c r="A139" s="132"/>
      <c r="B139" s="133"/>
      <c r="C139" s="133"/>
      <c r="D139" s="133"/>
      <c r="E139" s="133"/>
      <c r="F139" s="134"/>
    </row>
    <row r="140" spans="1:6" x14ac:dyDescent="0.2">
      <c r="A140" s="9"/>
      <c r="B140" s="9"/>
      <c r="C140" s="9"/>
      <c r="D140" s="9"/>
      <c r="E140" s="9"/>
      <c r="F140" s="9"/>
    </row>
    <row r="141" spans="1:6" x14ac:dyDescent="0.2">
      <c r="A141" s="9"/>
      <c r="B141" s="9"/>
      <c r="C141" s="9"/>
      <c r="D141" s="9"/>
      <c r="E141" s="9"/>
      <c r="F141" s="9"/>
    </row>
    <row r="142" spans="1:6" ht="13.5" thickBot="1" x14ac:dyDescent="0.25">
      <c r="A142" s="9"/>
      <c r="B142" s="9"/>
      <c r="C142" s="9"/>
      <c r="D142" s="9"/>
      <c r="E142" s="9"/>
      <c r="F142" s="9"/>
    </row>
    <row r="143" spans="1:6" x14ac:dyDescent="0.2">
      <c r="A143" s="114"/>
      <c r="B143" s="115"/>
      <c r="C143" s="115"/>
      <c r="D143" s="116"/>
      <c r="E143" s="9"/>
      <c r="F143" s="9"/>
    </row>
    <row r="144" spans="1:6" x14ac:dyDescent="0.2">
      <c r="A144" s="117"/>
      <c r="B144" s="9"/>
      <c r="C144" s="9"/>
      <c r="D144" s="118"/>
      <c r="E144" s="9"/>
      <c r="F144" s="9"/>
    </row>
    <row r="145" spans="1:6" x14ac:dyDescent="0.2">
      <c r="A145" s="83"/>
      <c r="B145" s="84"/>
      <c r="C145" s="84"/>
      <c r="D145" s="85"/>
      <c r="E145" s="9"/>
      <c r="F145" s="9"/>
    </row>
    <row r="146" spans="1:6" x14ac:dyDescent="0.2">
      <c r="A146" s="83"/>
      <c r="B146" s="84"/>
      <c r="C146" s="84"/>
      <c r="D146" s="85"/>
      <c r="E146" s="9"/>
      <c r="F146" s="9"/>
    </row>
    <row r="147" spans="1:6" x14ac:dyDescent="0.2">
      <c r="A147" s="140"/>
      <c r="B147" s="141"/>
      <c r="C147" s="141"/>
      <c r="D147" s="142"/>
      <c r="E147" s="9"/>
      <c r="F147" s="9"/>
    </row>
    <row r="148" spans="1:6" x14ac:dyDescent="0.2">
      <c r="A148" s="143"/>
      <c r="B148" s="144"/>
      <c r="C148" s="144"/>
      <c r="D148" s="145"/>
      <c r="E148" s="9"/>
      <c r="F148" s="9"/>
    </row>
    <row r="149" spans="1:6" x14ac:dyDescent="0.2">
      <c r="A149" s="143"/>
      <c r="B149" s="144"/>
      <c r="C149" s="144"/>
      <c r="D149" s="145"/>
      <c r="E149" s="9"/>
      <c r="F149" s="9"/>
    </row>
    <row r="150" spans="1:6" x14ac:dyDescent="0.2">
      <c r="A150" s="143"/>
      <c r="B150" s="144"/>
      <c r="C150" s="144"/>
      <c r="D150" s="145"/>
      <c r="E150" s="9"/>
      <c r="F150" s="9"/>
    </row>
    <row r="151" spans="1:6" x14ac:dyDescent="0.2">
      <c r="A151" s="146" t="s">
        <v>196</v>
      </c>
      <c r="B151" s="147"/>
      <c r="C151" s="147"/>
      <c r="D151" s="148"/>
      <c r="E151" s="9"/>
      <c r="F151" s="9"/>
    </row>
    <row r="152" spans="1:6" x14ac:dyDescent="0.2">
      <c r="A152" s="149" t="s">
        <v>197</v>
      </c>
      <c r="B152" s="150"/>
      <c r="C152" s="150"/>
      <c r="D152" s="151"/>
      <c r="E152" s="9"/>
      <c r="F152" s="9"/>
    </row>
    <row r="153" spans="1:6" x14ac:dyDescent="0.2">
      <c r="A153" s="146" t="s">
        <v>8</v>
      </c>
      <c r="B153" s="147"/>
      <c r="C153" s="147"/>
      <c r="D153" s="148"/>
      <c r="E153" s="9"/>
      <c r="F153" s="9"/>
    </row>
    <row r="154" spans="1:6" x14ac:dyDescent="0.2">
      <c r="A154" s="152" t="s">
        <v>198</v>
      </c>
      <c r="B154" s="135" t="s">
        <v>1</v>
      </c>
      <c r="C154" s="135" t="s">
        <v>2</v>
      </c>
      <c r="D154" s="153" t="s">
        <v>4</v>
      </c>
      <c r="E154" s="9"/>
      <c r="F154" s="9"/>
    </row>
    <row r="155" spans="1:6" ht="33.75" x14ac:dyDescent="0.2">
      <c r="A155" s="154">
        <v>45460</v>
      </c>
      <c r="B155" s="136" t="s">
        <v>199</v>
      </c>
      <c r="C155" s="64" t="s">
        <v>200</v>
      </c>
      <c r="D155" s="155">
        <v>1700</v>
      </c>
      <c r="E155" s="9"/>
      <c r="F155" s="9"/>
    </row>
    <row r="156" spans="1:6" ht="33.75" x14ac:dyDescent="0.2">
      <c r="A156" s="154">
        <v>45462</v>
      </c>
      <c r="B156" s="136" t="s">
        <v>199</v>
      </c>
      <c r="C156" s="64" t="s">
        <v>201</v>
      </c>
      <c r="D156" s="155">
        <v>15000</v>
      </c>
      <c r="E156" s="9"/>
      <c r="F156" s="9"/>
    </row>
    <row r="157" spans="1:6" ht="34.5" thickBot="1" x14ac:dyDescent="0.25">
      <c r="A157" s="154">
        <v>45463</v>
      </c>
      <c r="B157" s="136" t="s">
        <v>199</v>
      </c>
      <c r="C157" s="57" t="s">
        <v>202</v>
      </c>
      <c r="D157" s="156">
        <v>72912.850000000006</v>
      </c>
      <c r="E157" s="9"/>
      <c r="F157" s="9"/>
    </row>
    <row r="158" spans="1:6" ht="13.5" thickBot="1" x14ac:dyDescent="0.25">
      <c r="A158" s="157" t="s">
        <v>12</v>
      </c>
      <c r="B158" s="137"/>
      <c r="C158" s="138"/>
      <c r="D158" s="158">
        <f>SUM(D155:D157)</f>
        <v>89612.85</v>
      </c>
      <c r="E158" s="9"/>
      <c r="F158" s="9"/>
    </row>
    <row r="159" spans="1:6" ht="13.5" thickTop="1" x14ac:dyDescent="0.2">
      <c r="A159" s="159"/>
      <c r="B159" s="160"/>
      <c r="C159" s="160"/>
      <c r="D159" s="161"/>
      <c r="E159" s="9"/>
      <c r="F159" s="9"/>
    </row>
    <row r="160" spans="1:6" x14ac:dyDescent="0.2">
      <c r="A160" s="162"/>
      <c r="B160" s="160"/>
      <c r="C160" s="160"/>
      <c r="D160" s="161"/>
      <c r="E160" s="9"/>
      <c r="F160" s="9"/>
    </row>
    <row r="161" spans="1:6" x14ac:dyDescent="0.2">
      <c r="A161" s="162"/>
      <c r="B161" s="160"/>
      <c r="C161" s="160"/>
      <c r="D161" s="161"/>
      <c r="E161" s="9"/>
      <c r="F161" s="9"/>
    </row>
    <row r="162" spans="1:6" x14ac:dyDescent="0.2">
      <c r="A162" s="140" t="s">
        <v>9</v>
      </c>
      <c r="B162" s="141"/>
      <c r="C162" s="141"/>
      <c r="D162" s="142"/>
      <c r="E162" s="9"/>
      <c r="F162" s="9"/>
    </row>
    <row r="163" spans="1:6" x14ac:dyDescent="0.2">
      <c r="A163" s="163" t="s">
        <v>203</v>
      </c>
      <c r="B163" s="164"/>
      <c r="C163" s="164"/>
      <c r="D163" s="165"/>
      <c r="E163" s="9"/>
      <c r="F163" s="9"/>
    </row>
    <row r="164" spans="1:6" ht="13.5" thickBot="1" x14ac:dyDescent="0.25">
      <c r="A164" s="132"/>
      <c r="B164" s="133"/>
      <c r="C164" s="133"/>
      <c r="D164" s="134"/>
      <c r="E164" s="9"/>
      <c r="F164" s="9"/>
    </row>
    <row r="165" spans="1:6" x14ac:dyDescent="0.2">
      <c r="A165" s="9"/>
      <c r="B165" s="9"/>
      <c r="C165" s="9"/>
      <c r="D165" s="9"/>
      <c r="E165" s="9"/>
      <c r="F165" s="9"/>
    </row>
    <row r="166" spans="1:6" ht="13.5" thickBot="1" x14ac:dyDescent="0.25">
      <c r="A166" s="9"/>
      <c r="B166" s="9"/>
      <c r="C166" s="9"/>
      <c r="D166" s="9"/>
      <c r="E166" s="9"/>
      <c r="F166" s="9"/>
    </row>
    <row r="167" spans="1:6" x14ac:dyDescent="0.2">
      <c r="A167" s="114"/>
      <c r="B167" s="115"/>
      <c r="C167" s="115"/>
      <c r="D167" s="115"/>
      <c r="E167" s="115"/>
      <c r="F167" s="116"/>
    </row>
    <row r="168" spans="1:6" x14ac:dyDescent="0.2">
      <c r="A168" s="166"/>
      <c r="B168" s="167"/>
      <c r="C168" s="167"/>
      <c r="D168" s="167"/>
      <c r="E168" s="167"/>
      <c r="F168" s="168"/>
    </row>
    <row r="169" spans="1:6" x14ac:dyDescent="0.2">
      <c r="A169" s="83"/>
      <c r="B169" s="84"/>
      <c r="C169" s="84"/>
      <c r="D169" s="84"/>
      <c r="E169" s="84"/>
      <c r="F169" s="85"/>
    </row>
    <row r="170" spans="1:6" x14ac:dyDescent="0.2">
      <c r="A170" s="83"/>
      <c r="B170" s="84"/>
      <c r="C170" s="84"/>
      <c r="D170" s="84"/>
      <c r="E170" s="84"/>
      <c r="F170" s="85"/>
    </row>
    <row r="171" spans="1:6" x14ac:dyDescent="0.2">
      <c r="A171" s="83"/>
      <c r="B171" s="84"/>
      <c r="C171" s="84"/>
      <c r="D171" s="84"/>
      <c r="E171" s="84"/>
      <c r="F171" s="85"/>
    </row>
    <row r="172" spans="1:6" x14ac:dyDescent="0.2">
      <c r="A172" s="83"/>
      <c r="B172" s="84"/>
      <c r="C172" s="84"/>
      <c r="D172" s="84"/>
      <c r="E172" s="84"/>
      <c r="F172" s="85"/>
    </row>
    <row r="173" spans="1:6" x14ac:dyDescent="0.2">
      <c r="A173" s="83"/>
      <c r="B173" s="84"/>
      <c r="C173" s="84"/>
      <c r="D173" s="84"/>
      <c r="E173" s="84"/>
      <c r="F173" s="85"/>
    </row>
    <row r="174" spans="1:6" x14ac:dyDescent="0.2">
      <c r="A174" s="94" t="s">
        <v>23</v>
      </c>
      <c r="B174" s="73"/>
      <c r="C174" s="73"/>
      <c r="D174" s="73"/>
      <c r="E174" s="73"/>
      <c r="F174" s="95"/>
    </row>
    <row r="175" spans="1:6" x14ac:dyDescent="0.2">
      <c r="A175" s="94" t="s">
        <v>14</v>
      </c>
      <c r="B175" s="73"/>
      <c r="C175" s="73"/>
      <c r="D175" s="73"/>
      <c r="E175" s="73"/>
      <c r="F175" s="95"/>
    </row>
    <row r="176" spans="1:6" x14ac:dyDescent="0.2">
      <c r="A176" s="92" t="s">
        <v>37</v>
      </c>
      <c r="B176" s="74"/>
      <c r="C176" s="74"/>
      <c r="D176" s="74"/>
      <c r="E176" s="74"/>
      <c r="F176" s="93"/>
    </row>
    <row r="177" spans="1:6" x14ac:dyDescent="0.2">
      <c r="A177" s="94" t="s">
        <v>8</v>
      </c>
      <c r="B177" s="73"/>
      <c r="C177" s="73"/>
      <c r="D177" s="73"/>
      <c r="E177" s="73"/>
      <c r="F177" s="95"/>
    </row>
    <row r="178" spans="1:6" ht="13.5" thickBot="1" x14ac:dyDescent="0.25">
      <c r="A178" s="94"/>
      <c r="B178" s="73"/>
      <c r="C178" s="73"/>
      <c r="D178" s="73"/>
      <c r="E178" s="73"/>
      <c r="F178" s="95"/>
    </row>
    <row r="179" spans="1:6" ht="13.5" thickBot="1" x14ac:dyDescent="0.25">
      <c r="A179" s="35" t="s">
        <v>18</v>
      </c>
      <c r="B179" s="16" t="s">
        <v>19</v>
      </c>
      <c r="C179" s="16" t="s">
        <v>22</v>
      </c>
      <c r="D179" s="16" t="s">
        <v>20</v>
      </c>
      <c r="E179" s="17" t="s">
        <v>17</v>
      </c>
      <c r="F179" s="22" t="s">
        <v>21</v>
      </c>
    </row>
    <row r="180" spans="1:6" ht="78.75" x14ac:dyDescent="0.2">
      <c r="A180" s="169">
        <v>490</v>
      </c>
      <c r="B180" s="31">
        <v>45449</v>
      </c>
      <c r="C180" s="23" t="s">
        <v>62</v>
      </c>
      <c r="D180" s="23" t="s">
        <v>61</v>
      </c>
      <c r="E180" s="23" t="s">
        <v>63</v>
      </c>
      <c r="F180" s="170">
        <v>2180.86</v>
      </c>
    </row>
    <row r="181" spans="1:6" ht="90" x14ac:dyDescent="0.2">
      <c r="A181" s="171">
        <v>491</v>
      </c>
      <c r="B181" s="19">
        <v>45454</v>
      </c>
      <c r="C181" s="18" t="s">
        <v>79</v>
      </c>
      <c r="D181" s="18" t="s">
        <v>152</v>
      </c>
      <c r="E181" s="18" t="s">
        <v>151</v>
      </c>
      <c r="F181" s="172">
        <v>40680</v>
      </c>
    </row>
    <row r="182" spans="1:6" ht="79.5" thickBot="1" x14ac:dyDescent="0.25">
      <c r="A182" s="171">
        <v>492</v>
      </c>
      <c r="B182" s="19">
        <v>45467</v>
      </c>
      <c r="C182" s="18" t="s">
        <v>153</v>
      </c>
      <c r="D182" s="18" t="s">
        <v>149</v>
      </c>
      <c r="E182" s="18" t="s">
        <v>150</v>
      </c>
      <c r="F182" s="173">
        <v>16630.13</v>
      </c>
    </row>
    <row r="183" spans="1:6" ht="13.5" thickBot="1" x14ac:dyDescent="0.25">
      <c r="A183" s="174" t="s">
        <v>29</v>
      </c>
      <c r="B183" s="78"/>
      <c r="C183" s="78"/>
      <c r="D183" s="78"/>
      <c r="E183" s="79"/>
      <c r="F183" s="175">
        <f>SUM(F180:F182)</f>
        <v>59490.990000000005</v>
      </c>
    </row>
    <row r="184" spans="1:6" ht="13.5" thickTop="1" x14ac:dyDescent="0.2">
      <c r="A184" s="176"/>
      <c r="B184" s="5"/>
      <c r="C184" s="5"/>
      <c r="D184" s="5"/>
      <c r="E184" s="5"/>
      <c r="F184" s="177"/>
    </row>
    <row r="185" spans="1:6" x14ac:dyDescent="0.2">
      <c r="A185" s="176"/>
      <c r="B185" s="5"/>
      <c r="C185" s="5"/>
      <c r="D185" s="5"/>
      <c r="E185" s="5"/>
      <c r="F185" s="177"/>
    </row>
    <row r="186" spans="1:6" x14ac:dyDescent="0.2">
      <c r="A186" s="176"/>
      <c r="B186" s="5"/>
      <c r="C186" s="5"/>
      <c r="D186" s="5"/>
      <c r="E186" s="5"/>
      <c r="F186" s="177"/>
    </row>
    <row r="187" spans="1:6" x14ac:dyDescent="0.2">
      <c r="A187" s="89" t="s">
        <v>9</v>
      </c>
      <c r="B187" s="90"/>
      <c r="C187" s="90"/>
      <c r="D187" s="90"/>
      <c r="E187" s="90"/>
      <c r="F187" s="91"/>
    </row>
    <row r="188" spans="1:6" x14ac:dyDescent="0.2">
      <c r="A188" s="94" t="s">
        <v>16</v>
      </c>
      <c r="B188" s="73"/>
      <c r="C188" s="73"/>
      <c r="D188" s="73"/>
      <c r="E188" s="73"/>
      <c r="F188" s="95"/>
    </row>
    <row r="189" spans="1:6" ht="13.5" thickBot="1" x14ac:dyDescent="0.25">
      <c r="A189" s="132"/>
      <c r="B189" s="133"/>
      <c r="C189" s="133"/>
      <c r="D189" s="133"/>
      <c r="E189" s="133"/>
      <c r="F189" s="134"/>
    </row>
    <row r="190" spans="1:6" x14ac:dyDescent="0.2">
      <c r="A190" s="9"/>
      <c r="B190" s="9"/>
      <c r="C190" s="9"/>
      <c r="D190" s="9"/>
      <c r="E190" s="9"/>
      <c r="F190" s="9"/>
    </row>
    <row r="191" spans="1:6" ht="13.5" thickBot="1" x14ac:dyDescent="0.25">
      <c r="A191" s="9"/>
      <c r="B191" s="9"/>
      <c r="C191" s="9"/>
      <c r="D191" s="9"/>
      <c r="E191" s="9"/>
      <c r="F191" s="9"/>
    </row>
    <row r="192" spans="1:6" x14ac:dyDescent="0.2">
      <c r="A192" s="114"/>
      <c r="B192" s="115"/>
      <c r="C192" s="115"/>
      <c r="D192" s="115"/>
      <c r="E192" s="115"/>
      <c r="F192" s="116"/>
    </row>
    <row r="193" spans="1:6" x14ac:dyDescent="0.2">
      <c r="A193" s="117"/>
      <c r="B193" s="9"/>
      <c r="C193" s="9"/>
      <c r="D193" s="9"/>
      <c r="E193" s="9"/>
      <c r="F193" s="118"/>
    </row>
    <row r="194" spans="1:6" x14ac:dyDescent="0.2">
      <c r="A194" s="117"/>
      <c r="B194" s="9"/>
      <c r="C194" s="9"/>
      <c r="D194" s="9"/>
      <c r="E194" s="9"/>
      <c r="F194" s="118"/>
    </row>
    <row r="195" spans="1:6" x14ac:dyDescent="0.2">
      <c r="A195" s="117"/>
      <c r="B195" s="9"/>
      <c r="C195" s="9"/>
      <c r="D195" s="9"/>
      <c r="E195" s="9"/>
      <c r="F195" s="118"/>
    </row>
    <row r="196" spans="1:6" x14ac:dyDescent="0.2">
      <c r="A196" s="117"/>
      <c r="B196" s="9"/>
      <c r="C196" s="9"/>
      <c r="D196" s="9"/>
      <c r="E196" s="9"/>
      <c r="F196" s="118"/>
    </row>
    <row r="197" spans="1:6" x14ac:dyDescent="0.2">
      <c r="A197" s="117"/>
      <c r="B197" s="9"/>
      <c r="C197" s="9"/>
      <c r="D197" s="9"/>
      <c r="E197" s="9"/>
      <c r="F197" s="118"/>
    </row>
    <row r="198" spans="1:6" x14ac:dyDescent="0.2">
      <c r="A198" s="117"/>
      <c r="B198" s="9"/>
      <c r="C198" s="9"/>
      <c r="D198" s="9"/>
      <c r="E198" s="9"/>
      <c r="F198" s="118"/>
    </row>
    <row r="199" spans="1:6" x14ac:dyDescent="0.2">
      <c r="A199" s="94" t="s">
        <v>13</v>
      </c>
      <c r="B199" s="73"/>
      <c r="C199" s="73"/>
      <c r="D199" s="73"/>
      <c r="E199" s="73"/>
      <c r="F199" s="95"/>
    </row>
    <row r="200" spans="1:6" x14ac:dyDescent="0.2">
      <c r="A200" s="94" t="s">
        <v>14</v>
      </c>
      <c r="B200" s="73"/>
      <c r="C200" s="73"/>
      <c r="D200" s="73"/>
      <c r="E200" s="73"/>
      <c r="F200" s="95"/>
    </row>
    <row r="201" spans="1:6" x14ac:dyDescent="0.2">
      <c r="A201" s="92" t="s">
        <v>37</v>
      </c>
      <c r="B201" s="74"/>
      <c r="C201" s="74"/>
      <c r="D201" s="74"/>
      <c r="E201" s="74"/>
      <c r="F201" s="93"/>
    </row>
    <row r="202" spans="1:6" x14ac:dyDescent="0.2">
      <c r="A202" s="94" t="s">
        <v>8</v>
      </c>
      <c r="B202" s="73"/>
      <c r="C202" s="73"/>
      <c r="D202" s="73"/>
      <c r="E202" s="73"/>
      <c r="F202" s="95"/>
    </row>
    <row r="203" spans="1:6" x14ac:dyDescent="0.2">
      <c r="A203" s="94"/>
      <c r="B203" s="73"/>
      <c r="C203" s="73"/>
      <c r="D203" s="73"/>
      <c r="E203" s="73"/>
      <c r="F203" s="95"/>
    </row>
    <row r="204" spans="1:6" x14ac:dyDescent="0.2">
      <c r="A204" s="178" t="s">
        <v>18</v>
      </c>
      <c r="B204" s="11" t="s">
        <v>19</v>
      </c>
      <c r="C204" s="11" t="s">
        <v>22</v>
      </c>
      <c r="D204" s="11" t="s">
        <v>20</v>
      </c>
      <c r="E204" s="11" t="s">
        <v>17</v>
      </c>
      <c r="F204" s="179" t="s">
        <v>21</v>
      </c>
    </row>
    <row r="205" spans="1:6" ht="57" thickBot="1" x14ac:dyDescent="0.25">
      <c r="A205" s="171">
        <v>33734</v>
      </c>
      <c r="B205" s="19">
        <v>45461</v>
      </c>
      <c r="C205" s="18" t="s">
        <v>156</v>
      </c>
      <c r="D205" s="18" t="s">
        <v>154</v>
      </c>
      <c r="E205" s="18" t="s">
        <v>155</v>
      </c>
      <c r="F205" s="173">
        <v>1512.24</v>
      </c>
    </row>
    <row r="206" spans="1:6" ht="13.5" thickBot="1" x14ac:dyDescent="0.25">
      <c r="A206" s="180" t="s">
        <v>15</v>
      </c>
      <c r="B206" s="20"/>
      <c r="C206" s="20"/>
      <c r="D206" s="20"/>
      <c r="E206" s="20"/>
      <c r="F206" s="175">
        <f>SUM(F205:F205)</f>
        <v>1512.24</v>
      </c>
    </row>
    <row r="207" spans="1:6" ht="13.5" thickTop="1" x14ac:dyDescent="0.2">
      <c r="A207" s="176"/>
      <c r="B207" s="5"/>
      <c r="C207" s="5"/>
      <c r="D207" s="5"/>
      <c r="E207" s="5"/>
      <c r="F207" s="177"/>
    </row>
    <row r="208" spans="1:6" x14ac:dyDescent="0.2">
      <c r="A208" s="176"/>
      <c r="B208" s="5"/>
      <c r="C208" s="5"/>
      <c r="D208" s="5"/>
      <c r="E208" s="5"/>
      <c r="F208" s="177"/>
    </row>
    <row r="209" spans="1:6" x14ac:dyDescent="0.2">
      <c r="A209" s="176"/>
      <c r="B209" s="5"/>
      <c r="C209" s="5"/>
      <c r="D209" s="5"/>
      <c r="E209" s="5"/>
      <c r="F209" s="177"/>
    </row>
    <row r="210" spans="1:6" x14ac:dyDescent="0.2">
      <c r="A210" s="89" t="s">
        <v>9</v>
      </c>
      <c r="B210" s="90"/>
      <c r="C210" s="90"/>
      <c r="D210" s="90"/>
      <c r="E210" s="90"/>
      <c r="F210" s="91"/>
    </row>
    <row r="211" spans="1:6" x14ac:dyDescent="0.2">
      <c r="A211" s="94" t="s">
        <v>16</v>
      </c>
      <c r="B211" s="73"/>
      <c r="C211" s="73"/>
      <c r="D211" s="73"/>
      <c r="E211" s="73"/>
      <c r="F211" s="95"/>
    </row>
    <row r="212" spans="1:6" ht="13.5" thickBot="1" x14ac:dyDescent="0.25">
      <c r="A212" s="132"/>
      <c r="B212" s="133"/>
      <c r="C212" s="133"/>
      <c r="D212" s="133"/>
      <c r="E212" s="133"/>
      <c r="F212" s="134"/>
    </row>
    <row r="214" spans="1:6" ht="13.5" thickBot="1" x14ac:dyDescent="0.25"/>
    <row r="215" spans="1:6" x14ac:dyDescent="0.2">
      <c r="A215" s="114"/>
      <c r="B215" s="115"/>
      <c r="C215" s="115"/>
      <c r="D215" s="116"/>
    </row>
    <row r="216" spans="1:6" x14ac:dyDescent="0.2">
      <c r="A216" s="117"/>
      <c r="B216" s="9"/>
      <c r="C216" s="9"/>
      <c r="D216" s="118"/>
    </row>
    <row r="217" spans="1:6" x14ac:dyDescent="0.2">
      <c r="A217" s="117"/>
      <c r="B217" s="9"/>
      <c r="C217" s="9"/>
      <c r="D217" s="118"/>
    </row>
    <row r="218" spans="1:6" x14ac:dyDescent="0.2">
      <c r="A218" s="117"/>
      <c r="B218" s="9"/>
      <c r="C218" s="9"/>
      <c r="D218" s="118"/>
    </row>
    <row r="219" spans="1:6" x14ac:dyDescent="0.2">
      <c r="A219" s="117"/>
      <c r="B219" s="9"/>
      <c r="C219" s="9"/>
      <c r="D219" s="118"/>
    </row>
    <row r="220" spans="1:6" x14ac:dyDescent="0.2">
      <c r="A220" s="117"/>
      <c r="B220" s="9"/>
      <c r="C220" s="9"/>
      <c r="D220" s="118"/>
    </row>
    <row r="221" spans="1:6" x14ac:dyDescent="0.2">
      <c r="A221" s="189"/>
      <c r="B221" s="190"/>
      <c r="C221" s="190"/>
      <c r="D221" s="191"/>
      <c r="E221" s="181"/>
    </row>
    <row r="222" spans="1:6" x14ac:dyDescent="0.2">
      <c r="A222" s="189"/>
      <c r="B222" s="190"/>
      <c r="C222" s="190"/>
      <c r="D222" s="191"/>
      <c r="E222" s="181"/>
    </row>
    <row r="223" spans="1:6" ht="12.75" customHeight="1" x14ac:dyDescent="0.2">
      <c r="A223" s="149" t="s">
        <v>204</v>
      </c>
      <c r="B223" s="150"/>
      <c r="C223" s="150"/>
      <c r="D223" s="151"/>
      <c r="E223" s="188"/>
    </row>
    <row r="224" spans="1:6" ht="12.75" customHeight="1" x14ac:dyDescent="0.2">
      <c r="A224" s="149" t="s">
        <v>197</v>
      </c>
      <c r="B224" s="150"/>
      <c r="C224" s="150"/>
      <c r="D224" s="151"/>
      <c r="E224" s="188"/>
    </row>
    <row r="225" spans="1:5" x14ac:dyDescent="0.2">
      <c r="A225" s="146" t="s">
        <v>8</v>
      </c>
      <c r="B225" s="147"/>
      <c r="C225" s="147"/>
      <c r="D225" s="148"/>
      <c r="E225" s="182"/>
    </row>
    <row r="226" spans="1:5" x14ac:dyDescent="0.2">
      <c r="A226" s="192"/>
      <c r="B226" s="183"/>
      <c r="C226" s="183"/>
      <c r="D226" s="193"/>
      <c r="E226" s="182"/>
    </row>
    <row r="227" spans="1:5" x14ac:dyDescent="0.2">
      <c r="A227" s="194" t="s">
        <v>198</v>
      </c>
      <c r="B227" s="184" t="s">
        <v>1</v>
      </c>
      <c r="C227" s="184" t="s">
        <v>2</v>
      </c>
      <c r="D227" s="195" t="s">
        <v>4</v>
      </c>
      <c r="E227" s="185"/>
    </row>
    <row r="228" spans="1:5" ht="13.5" thickBot="1" x14ac:dyDescent="0.25">
      <c r="A228" s="196"/>
      <c r="B228" s="186" t="s">
        <v>199</v>
      </c>
      <c r="C228" s="64"/>
      <c r="D228" s="156">
        <v>0</v>
      </c>
      <c r="E228" s="185"/>
    </row>
    <row r="229" spans="1:5" ht="13.5" thickBot="1" x14ac:dyDescent="0.25">
      <c r="A229" s="157" t="s">
        <v>12</v>
      </c>
      <c r="B229" s="137"/>
      <c r="C229" s="138"/>
      <c r="D229" s="158">
        <f>SUM(D228:D228)</f>
        <v>0</v>
      </c>
      <c r="E229" s="185"/>
    </row>
    <row r="230" spans="1:5" ht="13.5" thickTop="1" x14ac:dyDescent="0.2">
      <c r="A230" s="197"/>
      <c r="B230" s="198"/>
      <c r="C230" s="198"/>
      <c r="D230" s="199"/>
      <c r="E230" s="187"/>
    </row>
    <row r="231" spans="1:5" x14ac:dyDescent="0.2">
      <c r="A231" s="162"/>
      <c r="B231" s="160"/>
      <c r="C231" s="160"/>
      <c r="D231" s="161"/>
      <c r="E231" s="139"/>
    </row>
    <row r="232" spans="1:5" x14ac:dyDescent="0.2">
      <c r="A232" s="162"/>
      <c r="B232" s="160"/>
      <c r="C232" s="160"/>
      <c r="D232" s="161"/>
      <c r="E232" s="139"/>
    </row>
    <row r="233" spans="1:5" x14ac:dyDescent="0.2">
      <c r="A233" s="140" t="s">
        <v>9</v>
      </c>
      <c r="B233" s="141"/>
      <c r="C233" s="141"/>
      <c r="D233" s="142"/>
      <c r="E233" s="187"/>
    </row>
    <row r="234" spans="1:5" x14ac:dyDescent="0.2">
      <c r="A234" s="163" t="s">
        <v>203</v>
      </c>
      <c r="B234" s="164"/>
      <c r="C234" s="164"/>
      <c r="D234" s="165"/>
      <c r="E234" s="139"/>
    </row>
    <row r="235" spans="1:5" ht="13.5" thickBot="1" x14ac:dyDescent="0.25">
      <c r="A235" s="132"/>
      <c r="B235" s="133"/>
      <c r="C235" s="133"/>
      <c r="D235" s="134"/>
    </row>
    <row r="237" spans="1:5" ht="13.5" thickBot="1" x14ac:dyDescent="0.25"/>
    <row r="238" spans="1:5" x14ac:dyDescent="0.2">
      <c r="A238" s="210"/>
      <c r="B238" s="211"/>
      <c r="C238" s="211"/>
      <c r="D238" s="211"/>
      <c r="E238" s="212"/>
    </row>
    <row r="239" spans="1:5" x14ac:dyDescent="0.2">
      <c r="A239" s="83"/>
      <c r="B239" s="84"/>
      <c r="C239" s="84"/>
      <c r="D239" s="84"/>
      <c r="E239" s="85"/>
    </row>
    <row r="240" spans="1:5" x14ac:dyDescent="0.2">
      <c r="A240" s="83"/>
      <c r="B240" s="84"/>
      <c r="C240" s="84"/>
      <c r="D240" s="84"/>
      <c r="E240" s="85"/>
    </row>
    <row r="241" spans="1:5" x14ac:dyDescent="0.2">
      <c r="A241" s="83"/>
      <c r="B241" s="84"/>
      <c r="C241" s="84"/>
      <c r="D241" s="84"/>
      <c r="E241" s="85"/>
    </row>
    <row r="242" spans="1:5" x14ac:dyDescent="0.2">
      <c r="A242" s="213"/>
      <c r="B242" s="214"/>
      <c r="C242" s="214"/>
      <c r="D242" s="214"/>
      <c r="E242" s="215"/>
    </row>
    <row r="243" spans="1:5" x14ac:dyDescent="0.2">
      <c r="A243" s="213"/>
      <c r="B243" s="214"/>
      <c r="C243" s="214"/>
      <c r="D243" s="214"/>
      <c r="E243" s="215"/>
    </row>
    <row r="244" spans="1:5" x14ac:dyDescent="0.2">
      <c r="A244" s="213"/>
      <c r="B244" s="214"/>
      <c r="C244" s="214"/>
      <c r="D244" s="214"/>
      <c r="E244" s="215"/>
    </row>
    <row r="245" spans="1:5" x14ac:dyDescent="0.2">
      <c r="A245" s="216"/>
      <c r="B245" s="217"/>
      <c r="C245" s="217"/>
      <c r="D245" s="217"/>
      <c r="E245" s="218"/>
    </row>
    <row r="246" spans="1:5" x14ac:dyDescent="0.2">
      <c r="A246" s="216"/>
      <c r="B246" s="217"/>
      <c r="C246" s="217"/>
      <c r="D246" s="217"/>
      <c r="E246" s="218"/>
    </row>
    <row r="247" spans="1:5" x14ac:dyDescent="0.2">
      <c r="A247" s="219" t="s">
        <v>205</v>
      </c>
      <c r="B247" s="220"/>
      <c r="C247" s="220"/>
      <c r="D247" s="220"/>
      <c r="E247" s="221"/>
    </row>
    <row r="248" spans="1:5" x14ac:dyDescent="0.2">
      <c r="A248" s="216" t="s">
        <v>14</v>
      </c>
      <c r="B248" s="217"/>
      <c r="C248" s="217"/>
      <c r="D248" s="217"/>
      <c r="E248" s="218"/>
    </row>
    <row r="249" spans="1:5" x14ac:dyDescent="0.2">
      <c r="A249" s="219" t="s">
        <v>206</v>
      </c>
      <c r="B249" s="220"/>
      <c r="C249" s="220"/>
      <c r="D249" s="220"/>
      <c r="E249" s="221"/>
    </row>
    <row r="250" spans="1:5" x14ac:dyDescent="0.2">
      <c r="A250" s="216" t="s">
        <v>8</v>
      </c>
      <c r="B250" s="217"/>
      <c r="C250" s="217"/>
      <c r="D250" s="217"/>
      <c r="E250" s="218"/>
    </row>
    <row r="251" spans="1:5" ht="13.5" thickBot="1" x14ac:dyDescent="0.25">
      <c r="A251" s="216"/>
      <c r="B251" s="217"/>
      <c r="C251" s="217"/>
      <c r="D251" s="217"/>
      <c r="E251" s="218"/>
    </row>
    <row r="252" spans="1:5" ht="24.75" thickBot="1" x14ac:dyDescent="0.25">
      <c r="A252" s="200" t="s">
        <v>207</v>
      </c>
      <c r="B252" s="201"/>
      <c r="C252" s="201"/>
      <c r="D252" s="202"/>
      <c r="E252" s="203" t="s">
        <v>208</v>
      </c>
    </row>
    <row r="253" spans="1:5" ht="13.5" thickBot="1" x14ac:dyDescent="0.25">
      <c r="A253" s="222" t="s">
        <v>209</v>
      </c>
      <c r="B253" s="204"/>
      <c r="C253" s="204"/>
      <c r="D253" s="204"/>
      <c r="E253" s="223">
        <f>84703450.72</f>
        <v>84703450.719999999</v>
      </c>
    </row>
    <row r="254" spans="1:5" x14ac:dyDescent="0.2">
      <c r="A254" s="224" t="s">
        <v>210</v>
      </c>
      <c r="B254" s="205"/>
      <c r="C254" s="205"/>
      <c r="D254" s="206"/>
      <c r="E254" s="225">
        <f>109059545.12</f>
        <v>109059545.12</v>
      </c>
    </row>
    <row r="255" spans="1:5" x14ac:dyDescent="0.2">
      <c r="A255" s="226" t="s">
        <v>211</v>
      </c>
      <c r="B255" s="207"/>
      <c r="C255" s="207"/>
      <c r="D255" s="208"/>
      <c r="E255" s="225">
        <v>80000</v>
      </c>
    </row>
    <row r="256" spans="1:5" ht="13.5" thickBot="1" x14ac:dyDescent="0.25">
      <c r="A256" s="226" t="s">
        <v>212</v>
      </c>
      <c r="B256" s="207"/>
      <c r="C256" s="207"/>
      <c r="D256" s="208"/>
      <c r="E256" s="227">
        <v>233900.14</v>
      </c>
    </row>
    <row r="257" spans="1:5" ht="13.5" thickBot="1" x14ac:dyDescent="0.25">
      <c r="A257" s="228" t="s">
        <v>213</v>
      </c>
      <c r="B257" s="209"/>
      <c r="C257" s="209"/>
      <c r="D257" s="209"/>
      <c r="E257" s="223">
        <f>E253+E254+E255-E256</f>
        <v>193609095.70000002</v>
      </c>
    </row>
    <row r="258" spans="1:5" x14ac:dyDescent="0.2">
      <c r="A258" s="117"/>
      <c r="B258" s="9"/>
      <c r="C258" s="9"/>
      <c r="D258" s="9"/>
      <c r="E258" s="118"/>
    </row>
    <row r="259" spans="1:5" x14ac:dyDescent="0.2">
      <c r="A259" s="232"/>
      <c r="B259" s="233"/>
      <c r="C259" s="233"/>
      <c r="D259" s="233"/>
      <c r="E259" s="234"/>
    </row>
    <row r="260" spans="1:5" x14ac:dyDescent="0.2">
      <c r="A260" s="117"/>
      <c r="B260" s="9"/>
      <c r="C260" s="9"/>
      <c r="D260" s="9"/>
      <c r="E260" s="118"/>
    </row>
    <row r="261" spans="1:5" x14ac:dyDescent="0.2">
      <c r="A261" s="229" t="s">
        <v>9</v>
      </c>
      <c r="B261" s="230"/>
      <c r="C261" s="230"/>
      <c r="D261" s="230"/>
      <c r="E261" s="231"/>
    </row>
    <row r="262" spans="1:5" x14ac:dyDescent="0.2">
      <c r="A262" s="83" t="s">
        <v>5</v>
      </c>
      <c r="B262" s="84"/>
      <c r="C262" s="84"/>
      <c r="D262" s="84"/>
      <c r="E262" s="85"/>
    </row>
    <row r="263" spans="1:5" ht="13.5" thickBot="1" x14ac:dyDescent="0.25">
      <c r="A263" s="132"/>
      <c r="B263" s="133"/>
      <c r="C263" s="133"/>
      <c r="D263" s="133"/>
      <c r="E263" s="134"/>
    </row>
  </sheetData>
  <mergeCells count="82">
    <mergeCell ref="A256:D256"/>
    <mergeCell ref="A257:D257"/>
    <mergeCell ref="A261:E261"/>
    <mergeCell ref="A262:E262"/>
    <mergeCell ref="A250:E250"/>
    <mergeCell ref="A251:E251"/>
    <mergeCell ref="A252:D252"/>
    <mergeCell ref="A253:D253"/>
    <mergeCell ref="A254:D254"/>
    <mergeCell ref="A255:D255"/>
    <mergeCell ref="A244:E244"/>
    <mergeCell ref="A245:E245"/>
    <mergeCell ref="A246:E246"/>
    <mergeCell ref="A247:E247"/>
    <mergeCell ref="A248:E248"/>
    <mergeCell ref="A249:E249"/>
    <mergeCell ref="A238:E238"/>
    <mergeCell ref="A239:E239"/>
    <mergeCell ref="A240:E240"/>
    <mergeCell ref="A241:E241"/>
    <mergeCell ref="A242:E242"/>
    <mergeCell ref="A243:E243"/>
    <mergeCell ref="A225:D225"/>
    <mergeCell ref="A229:C229"/>
    <mergeCell ref="A233:D233"/>
    <mergeCell ref="A234:D234"/>
    <mergeCell ref="A223:D223"/>
    <mergeCell ref="A224:D224"/>
    <mergeCell ref="A202:F202"/>
    <mergeCell ref="A203:F203"/>
    <mergeCell ref="A210:F210"/>
    <mergeCell ref="A211:F211"/>
    <mergeCell ref="A221:D221"/>
    <mergeCell ref="A222:D222"/>
    <mergeCell ref="A183:E183"/>
    <mergeCell ref="A187:F187"/>
    <mergeCell ref="A188:F188"/>
    <mergeCell ref="A199:F199"/>
    <mergeCell ref="A200:F200"/>
    <mergeCell ref="A201:F201"/>
    <mergeCell ref="A171:F173"/>
    <mergeCell ref="A174:F174"/>
    <mergeCell ref="A175:F175"/>
    <mergeCell ref="A176:F176"/>
    <mergeCell ref="A177:F177"/>
    <mergeCell ref="A178:F178"/>
    <mergeCell ref="A152:D152"/>
    <mergeCell ref="A153:D153"/>
    <mergeCell ref="A158:C158"/>
    <mergeCell ref="A162:D162"/>
    <mergeCell ref="A163:D163"/>
    <mergeCell ref="A169:F170"/>
    <mergeCell ref="A137:F137"/>
    <mergeCell ref="A138:F138"/>
    <mergeCell ref="A145:D145"/>
    <mergeCell ref="A146:D146"/>
    <mergeCell ref="A147:D147"/>
    <mergeCell ref="A151:D151"/>
    <mergeCell ref="A94:F94"/>
    <mergeCell ref="A95:F95"/>
    <mergeCell ref="A96:F96"/>
    <mergeCell ref="A97:F97"/>
    <mergeCell ref="A98:F98"/>
    <mergeCell ref="A133:E133"/>
    <mergeCell ref="A88:F88"/>
    <mergeCell ref="A89:F89"/>
    <mergeCell ref="A90:F90"/>
    <mergeCell ref="A91:F91"/>
    <mergeCell ref="A92:F92"/>
    <mergeCell ref="A93:F93"/>
    <mergeCell ref="A1:F1"/>
    <mergeCell ref="A3:F3"/>
    <mergeCell ref="A4:F4"/>
    <mergeCell ref="A11:F11"/>
    <mergeCell ref="A9:F9"/>
    <mergeCell ref="A10:F10"/>
    <mergeCell ref="A81:F81"/>
    <mergeCell ref="A80:F80"/>
    <mergeCell ref="A76:E76"/>
    <mergeCell ref="A6:F6"/>
    <mergeCell ref="A79:F79"/>
    <mergeCell ref="A77:F77"/>
  </mergeCells>
  <phoneticPr fontId="3" type="noConversion"/>
  <pageMargins left="0.9055118110236221" right="0.78740157480314965" top="0" bottom="0.55118110236220474" header="0.31496062992125984" footer="0.31496062992125984"/>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INGRESOS Y EGRESOS JUNIO 2024</vt:lpstr>
      <vt:lpstr>'INGRESOS Y EGRESOS JUNIO 2024'!Área_de_impresión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Inefi</dc:creator>
  <cp:lastModifiedBy>Miguel Peguero</cp:lastModifiedBy>
  <cp:lastPrinted>2024-07-01T19:18:49Z</cp:lastPrinted>
  <dcterms:created xsi:type="dcterms:W3CDTF">2010-11-30T17:47:33Z</dcterms:created>
  <dcterms:modified xsi:type="dcterms:W3CDTF">2024-07-08T14:35:06Z</dcterms:modified>
</cp:coreProperties>
</file>