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uis.oviedo\Desktop\NOMINA MARZO 2024\"/>
    </mc:Choice>
  </mc:AlternateContent>
  <xr:revisionPtr revIDLastSave="0" documentId="13_ncr:1_{A30459D5-97C0-4F65-9D14-8D16DDD6C584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_FilterDatabase" localSheetId="0" hidden="1">ADMINISTRATIVA!$M$12:$M$395</definedName>
    <definedName name="_xlnm.Print_Area" localSheetId="0">ADMINISTRATIVA!$A$4:$O$394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3" i="8" l="1"/>
  <c r="L393" i="8"/>
  <c r="K393" i="8"/>
  <c r="J393" i="8"/>
  <c r="I393" i="8"/>
  <c r="G393" i="8"/>
  <c r="N392" i="8"/>
  <c r="O392" i="8" s="1"/>
  <c r="N391" i="8"/>
  <c r="O391" i="8" s="1"/>
  <c r="N393" i="8" l="1"/>
  <c r="O393" i="8" s="1"/>
  <c r="N334" i="8" l="1"/>
  <c r="M339" i="8"/>
  <c r="N337" i="8"/>
  <c r="N338" i="8"/>
  <c r="O338" i="8" s="1"/>
  <c r="L339" i="8"/>
  <c r="N186" i="8"/>
  <c r="N119" i="8"/>
  <c r="O119" i="8" s="1"/>
  <c r="N329" i="8"/>
  <c r="O329" i="8" s="1"/>
  <c r="N193" i="8"/>
  <c r="O193" i="8" s="1"/>
  <c r="N141" i="8"/>
  <c r="O141" i="8" s="1"/>
  <c r="N121" i="8"/>
  <c r="O121" i="8" s="1"/>
  <c r="N37" i="8"/>
  <c r="O37" i="8" s="1"/>
  <c r="G339" i="8"/>
  <c r="O16" i="8"/>
  <c r="N330" i="8"/>
  <c r="O186" i="8" l="1"/>
  <c r="N259" i="8"/>
  <c r="O259" i="8" s="1"/>
  <c r="N125" i="8"/>
  <c r="O125" i="8" s="1"/>
  <c r="N115" i="8"/>
  <c r="O115" i="8" s="1"/>
  <c r="N88" i="8"/>
  <c r="O88" i="8" s="1"/>
  <c r="N214" i="8"/>
  <c r="O214" i="8" s="1"/>
  <c r="N31" i="8"/>
  <c r="O31" i="8" s="1"/>
  <c r="N301" i="8"/>
  <c r="O301" i="8" s="1"/>
  <c r="N36" i="8"/>
  <c r="O36" i="8" s="1"/>
  <c r="N227" i="8"/>
  <c r="O227" i="8" s="1"/>
  <c r="N185" i="8"/>
  <c r="O185" i="8" s="1"/>
  <c r="N333" i="8"/>
  <c r="O333" i="8" s="1"/>
  <c r="N184" i="8"/>
  <c r="O184" i="8" s="1"/>
  <c r="N241" i="8"/>
  <c r="O241" i="8" s="1"/>
  <c r="N212" i="8"/>
  <c r="O212" i="8" s="1"/>
  <c r="N313" i="8"/>
  <c r="O313" i="8" s="1"/>
  <c r="N142" i="8"/>
  <c r="O142" i="8" s="1"/>
  <c r="N273" i="8"/>
  <c r="O273" i="8" s="1"/>
  <c r="N293" i="8"/>
  <c r="O293" i="8" s="1"/>
  <c r="N39" i="8"/>
  <c r="O39" i="8" s="1"/>
  <c r="N40" i="8"/>
  <c r="O40" i="8" s="1"/>
  <c r="N153" i="8"/>
  <c r="O153" i="8" s="1"/>
  <c r="N93" i="8"/>
  <c r="O93" i="8" s="1"/>
  <c r="N336" i="8"/>
  <c r="O336" i="8" s="1"/>
  <c r="N327" i="8"/>
  <c r="O327" i="8" s="1"/>
  <c r="N170" i="8"/>
  <c r="O170" i="8" s="1"/>
  <c r="N169" i="8"/>
  <c r="O169" i="8" s="1"/>
  <c r="N274" i="8"/>
  <c r="O274" i="8" s="1"/>
  <c r="N304" i="8"/>
  <c r="O304" i="8" s="1"/>
  <c r="N299" i="8"/>
  <c r="O299" i="8" s="1"/>
  <c r="N258" i="8"/>
  <c r="O258" i="8" s="1"/>
  <c r="N196" i="8"/>
  <c r="O196" i="8" s="1"/>
  <c r="N111" i="8"/>
  <c r="O111" i="8" s="1"/>
  <c r="N303" i="8"/>
  <c r="O303" i="8" s="1"/>
  <c r="N190" i="8"/>
  <c r="O190" i="8" s="1"/>
  <c r="N242" i="8"/>
  <c r="O242" i="8" s="1"/>
  <c r="N283" i="8"/>
  <c r="O283" i="8" s="1"/>
  <c r="N305" i="8"/>
  <c r="O305" i="8" s="1"/>
  <c r="N331" i="8"/>
  <c r="O331" i="8" s="1"/>
  <c r="N318" i="8"/>
  <c r="O318" i="8" s="1"/>
  <c r="N317" i="8"/>
  <c r="O317" i="8" s="1"/>
  <c r="N316" i="8"/>
  <c r="O316" i="8" s="1"/>
  <c r="N315" i="8"/>
  <c r="O315" i="8" s="1"/>
  <c r="N296" i="8"/>
  <c r="O296" i="8" s="1"/>
  <c r="N290" i="8"/>
  <c r="O290" i="8" s="1"/>
  <c r="N285" i="8"/>
  <c r="O285" i="8" s="1"/>
  <c r="N282" i="8"/>
  <c r="O282" i="8" s="1"/>
  <c r="N272" i="8"/>
  <c r="O272" i="8" s="1"/>
  <c r="N261" i="8"/>
  <c r="O261" i="8" s="1"/>
  <c r="N257" i="8"/>
  <c r="O257" i="8" s="1"/>
  <c r="N255" i="8"/>
  <c r="O255" i="8" s="1"/>
  <c r="N254" i="8"/>
  <c r="O254" i="8" s="1"/>
  <c r="N252" i="8"/>
  <c r="O252" i="8" s="1"/>
  <c r="N248" i="8"/>
  <c r="O248" i="8" s="1"/>
  <c r="N234" i="8"/>
  <c r="O234" i="8" s="1"/>
  <c r="N233" i="8"/>
  <c r="O233" i="8" s="1"/>
  <c r="N232" i="8"/>
  <c r="O232" i="8" s="1"/>
  <c r="N198" i="8"/>
  <c r="O198" i="8" s="1"/>
  <c r="N191" i="8"/>
  <c r="O191" i="8" s="1"/>
  <c r="N189" i="8"/>
  <c r="O189" i="8" s="1"/>
  <c r="N188" i="8"/>
  <c r="O188" i="8" s="1"/>
  <c r="N187" i="8"/>
  <c r="O187" i="8" s="1"/>
  <c r="N145" i="8"/>
  <c r="O145" i="8" s="1"/>
  <c r="N144" i="8"/>
  <c r="O144" i="8" s="1"/>
  <c r="N143" i="8"/>
  <c r="O143" i="8" s="1"/>
  <c r="N132" i="8"/>
  <c r="O132" i="8" s="1"/>
  <c r="N131" i="8"/>
  <c r="O131" i="8" s="1"/>
  <c r="N129" i="8"/>
  <c r="O129" i="8" s="1"/>
  <c r="N128" i="8"/>
  <c r="O128" i="8" s="1"/>
  <c r="N126" i="8"/>
  <c r="O126" i="8" s="1"/>
  <c r="N120" i="8"/>
  <c r="O120" i="8" s="1"/>
  <c r="N114" i="8"/>
  <c r="O114" i="8" s="1"/>
  <c r="N113" i="8"/>
  <c r="O113" i="8" s="1"/>
  <c r="N94" i="8"/>
  <c r="O94" i="8" s="1"/>
  <c r="N89" i="8"/>
  <c r="O89" i="8" s="1"/>
  <c r="N87" i="8"/>
  <c r="O87" i="8" s="1"/>
  <c r="N77" i="8"/>
  <c r="O77" i="8" s="1"/>
  <c r="N71" i="8"/>
  <c r="O71" i="8" s="1"/>
  <c r="N61" i="8"/>
  <c r="O61" i="8" s="1"/>
  <c r="N50" i="8"/>
  <c r="O50" i="8" s="1"/>
  <c r="N32" i="8"/>
  <c r="O32" i="8" s="1"/>
  <c r="N20" i="8"/>
  <c r="O20" i="8" s="1"/>
  <c r="N33" i="8"/>
  <c r="O33" i="8" s="1"/>
  <c r="N23" i="8"/>
  <c r="O23" i="8" s="1"/>
  <c r="K339" i="8"/>
  <c r="J339" i="8"/>
  <c r="I339" i="8"/>
  <c r="N64" i="8"/>
  <c r="O64" i="8" s="1"/>
  <c r="N65" i="8"/>
  <c r="O65" i="8" s="1"/>
  <c r="N270" i="8"/>
  <c r="O270" i="8" s="1"/>
  <c r="N260" i="8"/>
  <c r="O260" i="8" s="1"/>
  <c r="N13" i="8"/>
  <c r="O13" i="8" s="1"/>
  <c r="N14" i="8"/>
  <c r="O14" i="8" s="1"/>
  <c r="N15" i="8"/>
  <c r="O15" i="8" s="1"/>
  <c r="N17" i="8"/>
  <c r="O17" i="8" s="1"/>
  <c r="N18" i="8"/>
  <c r="O18" i="8" s="1"/>
  <c r="N229" i="8"/>
  <c r="O229" i="8" s="1"/>
  <c r="N19" i="8"/>
  <c r="O19" i="8" s="1"/>
  <c r="N265" i="8"/>
  <c r="O265" i="8" s="1"/>
  <c r="N21" i="8"/>
  <c r="O21" i="8" s="1"/>
  <c r="N22" i="8"/>
  <c r="O22" i="8" s="1"/>
  <c r="N24" i="8"/>
  <c r="O24" i="8" s="1"/>
  <c r="N25" i="8"/>
  <c r="O25" i="8" s="1"/>
  <c r="N26" i="8"/>
  <c r="O26" i="8" s="1"/>
  <c r="N27" i="8"/>
  <c r="O27" i="8" s="1"/>
  <c r="N28" i="8"/>
  <c r="O28" i="8" s="1"/>
  <c r="N29" i="8"/>
  <c r="O29" i="8" s="1"/>
  <c r="N30" i="8"/>
  <c r="O30" i="8" s="1"/>
  <c r="N34" i="8"/>
  <c r="O34" i="8" s="1"/>
  <c r="N35" i="8"/>
  <c r="O35" i="8" s="1"/>
  <c r="N38" i="8"/>
  <c r="O38" i="8" s="1"/>
  <c r="N41" i="8"/>
  <c r="O41" i="8" s="1"/>
  <c r="N42" i="8"/>
  <c r="O42" i="8" s="1"/>
  <c r="N48" i="8"/>
  <c r="O48" i="8" s="1"/>
  <c r="N43" i="8"/>
  <c r="O43" i="8" s="1"/>
  <c r="N44" i="8"/>
  <c r="O44" i="8" s="1"/>
  <c r="N45" i="8"/>
  <c r="O45" i="8" s="1"/>
  <c r="N46" i="8"/>
  <c r="O46" i="8" s="1"/>
  <c r="N47" i="8"/>
  <c r="O47" i="8" s="1"/>
  <c r="N49" i="8"/>
  <c r="O49" i="8" s="1"/>
  <c r="N194" i="8"/>
  <c r="O194" i="8" s="1"/>
  <c r="N51" i="8"/>
  <c r="O51" i="8" s="1"/>
  <c r="N52" i="8"/>
  <c r="O52" i="8" s="1"/>
  <c r="N53" i="8"/>
  <c r="O53" i="8" s="1"/>
  <c r="N192" i="8"/>
  <c r="O192" i="8" s="1"/>
  <c r="N54" i="8"/>
  <c r="O54" i="8" s="1"/>
  <c r="N55" i="8"/>
  <c r="O55" i="8" s="1"/>
  <c r="N56" i="8"/>
  <c r="O56" i="8" s="1"/>
  <c r="N57" i="8"/>
  <c r="O57" i="8" s="1"/>
  <c r="N58" i="8"/>
  <c r="O58" i="8" s="1"/>
  <c r="N59" i="8"/>
  <c r="O59" i="8" s="1"/>
  <c r="N60" i="8"/>
  <c r="O60" i="8" s="1"/>
  <c r="N62" i="8"/>
  <c r="O62" i="8" s="1"/>
  <c r="N63" i="8"/>
  <c r="O63" i="8" s="1"/>
  <c r="N66" i="8"/>
  <c r="O66" i="8" s="1"/>
  <c r="N67" i="8"/>
  <c r="O67" i="8" s="1"/>
  <c r="N68" i="8"/>
  <c r="O68" i="8" s="1"/>
  <c r="N69" i="8"/>
  <c r="O69" i="8" s="1"/>
  <c r="N70" i="8"/>
  <c r="O70" i="8" s="1"/>
  <c r="N72" i="8"/>
  <c r="O72" i="8" s="1"/>
  <c r="N73" i="8"/>
  <c r="O73" i="8" s="1"/>
  <c r="N74" i="8"/>
  <c r="O74" i="8" s="1"/>
  <c r="N75" i="8"/>
  <c r="O75" i="8" s="1"/>
  <c r="N76" i="8"/>
  <c r="O76" i="8" s="1"/>
  <c r="N78" i="8"/>
  <c r="O78" i="8" s="1"/>
  <c r="N85" i="8"/>
  <c r="O85" i="8" s="1"/>
  <c r="N79" i="8"/>
  <c r="O79" i="8" s="1"/>
  <c r="N197" i="8"/>
  <c r="O197" i="8" s="1"/>
  <c r="N80" i="8"/>
  <c r="O80" i="8" s="1"/>
  <c r="N81" i="8"/>
  <c r="O81" i="8" s="1"/>
  <c r="N83" i="8"/>
  <c r="O83" i="8" s="1"/>
  <c r="N84" i="8"/>
  <c r="O84" i="8" s="1"/>
  <c r="N86" i="8"/>
  <c r="O86" i="8" s="1"/>
  <c r="O90" i="8"/>
  <c r="N91" i="8"/>
  <c r="O91" i="8" s="1"/>
  <c r="N92" i="8"/>
  <c r="O92" i="8" s="1"/>
  <c r="N95" i="8"/>
  <c r="O95" i="8" s="1"/>
  <c r="N96" i="8"/>
  <c r="O96" i="8" s="1"/>
  <c r="N97" i="8"/>
  <c r="O97" i="8" s="1"/>
  <c r="N98" i="8"/>
  <c r="O98" i="8" s="1"/>
  <c r="N100" i="8"/>
  <c r="O100" i="8" s="1"/>
  <c r="N99" i="8"/>
  <c r="O99" i="8" s="1"/>
  <c r="N101" i="8"/>
  <c r="O101" i="8" s="1"/>
  <c r="N102" i="8"/>
  <c r="O102" i="8" s="1"/>
  <c r="N103" i="8"/>
  <c r="O103" i="8" s="1"/>
  <c r="N117" i="8"/>
  <c r="O117" i="8" s="1"/>
  <c r="N104" i="8"/>
  <c r="O104" i="8" s="1"/>
  <c r="N105" i="8"/>
  <c r="O105" i="8" s="1"/>
  <c r="N106" i="8"/>
  <c r="O106" i="8" s="1"/>
  <c r="N107" i="8"/>
  <c r="O107" i="8" s="1"/>
  <c r="N108" i="8"/>
  <c r="O108" i="8" s="1"/>
  <c r="N109" i="8"/>
  <c r="O109" i="8" s="1"/>
  <c r="N110" i="8"/>
  <c r="O110" i="8" s="1"/>
  <c r="N112" i="8"/>
  <c r="O112" i="8" s="1"/>
  <c r="N116" i="8"/>
  <c r="O116" i="8" s="1"/>
  <c r="N118" i="8"/>
  <c r="O118" i="8" s="1"/>
  <c r="N122" i="8"/>
  <c r="O122" i="8" s="1"/>
  <c r="N123" i="8"/>
  <c r="O123" i="8" s="1"/>
  <c r="N124" i="8"/>
  <c r="O124" i="8" s="1"/>
  <c r="N127" i="8"/>
  <c r="O127" i="8" s="1"/>
  <c r="N130" i="8"/>
  <c r="O130" i="8" s="1"/>
  <c r="N133" i="8"/>
  <c r="O133" i="8" s="1"/>
  <c r="N134" i="8"/>
  <c r="O134" i="8" s="1"/>
  <c r="N135" i="8"/>
  <c r="O135" i="8" s="1"/>
  <c r="N136" i="8"/>
  <c r="O136" i="8" s="1"/>
  <c r="N137" i="8"/>
  <c r="O137" i="8" s="1"/>
  <c r="N138" i="8"/>
  <c r="O138" i="8" s="1"/>
  <c r="N139" i="8"/>
  <c r="O139" i="8" s="1"/>
  <c r="N140" i="8"/>
  <c r="O140" i="8" s="1"/>
  <c r="N146" i="8"/>
  <c r="O146" i="8" s="1"/>
  <c r="N147" i="8"/>
  <c r="O147" i="8" s="1"/>
  <c r="N148" i="8"/>
  <c r="O148" i="8" s="1"/>
  <c r="N149" i="8"/>
  <c r="O149" i="8" s="1"/>
  <c r="N150" i="8"/>
  <c r="O150" i="8" s="1"/>
  <c r="N151" i="8"/>
  <c r="O151" i="8" s="1"/>
  <c r="N82" i="8"/>
  <c r="O82" i="8" s="1"/>
  <c r="N152" i="8"/>
  <c r="O152" i="8" s="1"/>
  <c r="N154" i="8"/>
  <c r="O154" i="8" s="1"/>
  <c r="N155" i="8"/>
  <c r="O155" i="8" s="1"/>
  <c r="N156" i="8"/>
  <c r="O156" i="8" s="1"/>
  <c r="O157" i="8"/>
  <c r="N158" i="8"/>
  <c r="O158" i="8" s="1"/>
  <c r="N159" i="8"/>
  <c r="O159" i="8" s="1"/>
  <c r="N160" i="8"/>
  <c r="O160" i="8" s="1"/>
  <c r="N161" i="8"/>
  <c r="O161" i="8" s="1"/>
  <c r="N162" i="8"/>
  <c r="O162" i="8" s="1"/>
  <c r="N163" i="8"/>
  <c r="O163" i="8" s="1"/>
  <c r="N164" i="8"/>
  <c r="O164" i="8" s="1"/>
  <c r="N165" i="8"/>
  <c r="O165" i="8" s="1"/>
  <c r="N166" i="8"/>
  <c r="O166" i="8" s="1"/>
  <c r="N167" i="8"/>
  <c r="O167" i="8" s="1"/>
  <c r="N168" i="8"/>
  <c r="O168" i="8" s="1"/>
  <c r="N171" i="8"/>
  <c r="O171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3" i="8"/>
  <c r="O183" i="8" s="1"/>
  <c r="N199" i="8"/>
  <c r="O199" i="8" s="1"/>
  <c r="N200" i="8"/>
  <c r="O200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09" i="8"/>
  <c r="O209" i="8" s="1"/>
  <c r="N210" i="8"/>
  <c r="O210" i="8" s="1"/>
  <c r="N211" i="8"/>
  <c r="O211" i="8" s="1"/>
  <c r="N213" i="8"/>
  <c r="O213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3" i="8"/>
  <c r="O223" i="8" s="1"/>
  <c r="N224" i="8"/>
  <c r="O224" i="8" s="1"/>
  <c r="N225" i="8"/>
  <c r="O225" i="8" s="1"/>
  <c r="N226" i="8"/>
  <c r="O226" i="8" s="1"/>
  <c r="N228" i="8"/>
  <c r="O228" i="8" s="1"/>
  <c r="N230" i="8"/>
  <c r="O230" i="8" s="1"/>
  <c r="N231" i="8"/>
  <c r="O231" i="8" s="1"/>
  <c r="N235" i="8"/>
  <c r="O235" i="8" s="1"/>
  <c r="N236" i="8"/>
  <c r="O236" i="8" s="1"/>
  <c r="N237" i="8"/>
  <c r="O237" i="8" s="1"/>
  <c r="N238" i="8"/>
  <c r="O238" i="8" s="1"/>
  <c r="N239" i="8"/>
  <c r="O239" i="8" s="1"/>
  <c r="N240" i="8"/>
  <c r="O240" i="8" s="1"/>
  <c r="N243" i="8"/>
  <c r="O243" i="8" s="1"/>
  <c r="N244" i="8"/>
  <c r="O244" i="8" s="1"/>
  <c r="N246" i="8"/>
  <c r="O246" i="8" s="1"/>
  <c r="N247" i="8"/>
  <c r="O247" i="8" s="1"/>
  <c r="N249" i="8"/>
  <c r="O249" i="8" s="1"/>
  <c r="N250" i="8"/>
  <c r="O250" i="8" s="1"/>
  <c r="N251" i="8"/>
  <c r="O251" i="8" s="1"/>
  <c r="N253" i="8"/>
  <c r="O253" i="8" s="1"/>
  <c r="N256" i="8"/>
  <c r="O256" i="8" s="1"/>
  <c r="N262" i="8"/>
  <c r="O262" i="8" s="1"/>
  <c r="N263" i="8"/>
  <c r="O263" i="8" s="1"/>
  <c r="N264" i="8"/>
  <c r="O264" i="8" s="1"/>
  <c r="N266" i="8"/>
  <c r="O266" i="8" s="1"/>
  <c r="N267" i="8"/>
  <c r="O267" i="8" s="1"/>
  <c r="N268" i="8"/>
  <c r="O268" i="8" s="1"/>
  <c r="N269" i="8"/>
  <c r="O269" i="8" s="1"/>
  <c r="N271" i="8"/>
  <c r="O271" i="8" s="1"/>
  <c r="N302" i="8"/>
  <c r="O302" i="8" s="1"/>
  <c r="N275" i="8"/>
  <c r="O275" i="8" s="1"/>
  <c r="N276" i="8"/>
  <c r="O276" i="8" s="1"/>
  <c r="N277" i="8"/>
  <c r="O277" i="8" s="1"/>
  <c r="N278" i="8"/>
  <c r="O278" i="8" s="1"/>
  <c r="N279" i="8"/>
  <c r="O279" i="8" s="1"/>
  <c r="N245" i="8"/>
  <c r="O245" i="8" s="1"/>
  <c r="N311" i="8"/>
  <c r="O311" i="8" s="1"/>
  <c r="N280" i="8"/>
  <c r="O280" i="8" s="1"/>
  <c r="N281" i="8"/>
  <c r="O281" i="8" s="1"/>
  <c r="N195" i="8"/>
  <c r="O195" i="8" s="1"/>
  <c r="N284" i="8"/>
  <c r="O284" i="8" s="1"/>
  <c r="N286" i="8"/>
  <c r="O286" i="8" s="1"/>
  <c r="N287" i="8"/>
  <c r="O287" i="8" s="1"/>
  <c r="N288" i="8"/>
  <c r="O288" i="8" s="1"/>
  <c r="N289" i="8"/>
  <c r="O289" i="8" s="1"/>
  <c r="N291" i="8"/>
  <c r="O291" i="8" s="1"/>
  <c r="N292" i="8"/>
  <c r="O292" i="8" s="1"/>
  <c r="N294" i="8"/>
  <c r="O294" i="8" s="1"/>
  <c r="N295" i="8"/>
  <c r="O295" i="8" s="1"/>
  <c r="N297" i="8"/>
  <c r="O297" i="8" s="1"/>
  <c r="N298" i="8"/>
  <c r="O298" i="8" s="1"/>
  <c r="N300" i="8"/>
  <c r="O300" i="8" s="1"/>
  <c r="N306" i="8"/>
  <c r="O306" i="8" s="1"/>
  <c r="N307" i="8"/>
  <c r="O307" i="8" s="1"/>
  <c r="N308" i="8"/>
  <c r="O308" i="8" s="1"/>
  <c r="N309" i="8"/>
  <c r="O309" i="8" s="1"/>
  <c r="N310" i="8"/>
  <c r="O310" i="8" s="1"/>
  <c r="N312" i="8"/>
  <c r="O312" i="8" s="1"/>
  <c r="N314" i="8"/>
  <c r="O314" i="8" s="1"/>
  <c r="N319" i="8"/>
  <c r="O319" i="8" s="1"/>
  <c r="N320" i="8"/>
  <c r="O320" i="8" s="1"/>
  <c r="N321" i="8"/>
  <c r="O321" i="8" s="1"/>
  <c r="N322" i="8"/>
  <c r="O322" i="8" s="1"/>
  <c r="N323" i="8"/>
  <c r="O323" i="8" s="1"/>
  <c r="N324" i="8"/>
  <c r="O324" i="8" s="1"/>
  <c r="N325" i="8"/>
  <c r="O325" i="8" s="1"/>
  <c r="N326" i="8"/>
  <c r="N328" i="8"/>
  <c r="O328" i="8" s="1"/>
  <c r="O330" i="8"/>
  <c r="N332" i="8"/>
  <c r="O332" i="8" s="1"/>
  <c r="O334" i="8"/>
  <c r="N335" i="8"/>
  <c r="O335" i="8" s="1"/>
  <c r="O337" i="8"/>
  <c r="O326" i="8" l="1"/>
  <c r="O339" i="8" s="1"/>
  <c r="N339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<sst xmlns="http://schemas.openxmlformats.org/spreadsheetml/2006/main" count="2343" uniqueCount="676">
  <si>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</si>
  <si>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</si>
  <si>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</si>
  <si>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</si>
  <si>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</si>
  <si>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</si>
  <si>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</si>
  <si>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</si>
  <si>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</si>
  <si>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</si>
  <si>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</si>
  <si>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</si>
  <si>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</si>
  <si>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</si>
  <si>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</si>
  <si>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</si>
  <si>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</si>
  <si>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</si>
  <si>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</si>
  <si>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</si>
  <si>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</si>
  <si>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</si>
  <si>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</si>
  <si>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</si>
  <si>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</si>
  <si>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</si>
  <si>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</si>
  <si>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</si>
  <si>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</si>
  <si>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</si>
  <si>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</si>
  <si>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</si>
  <si>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</si>
  <si>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</si>
  <si>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</si>
  <si>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</si>
  <si>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</si>
  <si>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</si>
  <si>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</si>
  <si>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</si>
  <si>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</si>
  <si>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</si>
  <si>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</si>
  <si>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</si>
  <si>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</si>
  <si>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</si>
  <si>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</si>
  <si>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</si>
  <si>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</si>
  <si>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</si>
  <si>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</si>
  <si>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</si>
  <si>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</si>
  <si>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</si>
  <si>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</si>
  <si>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</si>
  <si>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</si>
  <si>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</si>
  <si>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</si>
  <si>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</si>
  <si>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</si>
  <si>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</si>
  <si>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</si>
  <si>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</si>
  <si>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</si>
  <si>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</si>
  <si>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</si>
  <si>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</si>
  <si>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</si>
  <si>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</si>
  <si>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</si>
  <si>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</si>
  <si>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</si>
  <si>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</si>
  <si>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</si>
  <si>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</si>
  <si>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</si>
  <si>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</si>
  <si>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</si>
  <si>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</si>
  <si>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</si>
  <si>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</si>
  <si>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</si>
  <si>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</si>
  <si>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</si>
  <si>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</si>
  <si>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</si>
  <si>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</si>
  <si>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</si>
  <si>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</si>
  <si>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</si>
  <si>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</si>
  <si>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</si>
  <si>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</si>
  <si>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</si>
  <si>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</si>
  <si>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</si>
  <si>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</si>
  <si>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</si>
  <si>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</si>
  <si>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</si>
  <si>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</si>
  <si>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</si>
  <si>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</si>
  <si>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</si>
  <si>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</si>
  <si>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</si>
  <si>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</si>
  <si>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</si>
  <si>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</si>
  <si>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</si>
  <si>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</si>
  <si>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</si>
  <si>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</si>
  <si>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</si>
  <si>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</si>
  <si>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</si>
  <si>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</si>
  <si>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</si>
  <si>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</si>
  <si>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</si>
  <si>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</si>
  <si>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</si>
  <si>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</si>
  <si>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</si>
  <si>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</si>
  <si>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</si>
  <si>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</si>
  <si>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</si>
  <si>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</si>
  <si>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</si>
  <si>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</si>
  <si>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</si>
  <si>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</si>
  <si>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</si>
  <si>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</si>
  <si>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</si>
  <si>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</si>
  <si>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</si>
  <si>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</si>
  <si>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</si>
  <si>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</si>
  <si>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</si>
  <si>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</si>
  <si>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</si>
  <si>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</si>
  <si>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</si>
  <si>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</si>
  <si>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</si>
  <si>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</si>
  <si>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</si>
  <si>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</si>
  <si>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</si>
  <si>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</si>
  <si>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</si>
  <si>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</si>
  <si>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</si>
  <si>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</si>
  <si>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</si>
  <si>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</si>
  <si>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</si>
  <si>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</si>
  <si>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</si>
  <si>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</si>
  <si>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</si>
  <si>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</si>
  <si>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</si>
  <si>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</si>
  <si>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</si>
  <si>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</si>
  <si>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</si>
  <si>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</si>
  <si>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</si>
  <si>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</si>
  <si>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</si>
  <si>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</si>
  <si>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</si>
  <si>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</si>
  <si>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</si>
  <si>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</si>
  <si>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</si>
  <si>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</si>
  <si>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</si>
  <si>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</si>
  <si>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</si>
  <si>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</si>
  <si>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</si>
  <si>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</si>
  <si>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</si>
  <si>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</si>
  <si>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</si>
  <si>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</si>
  <si>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</si>
  <si>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</si>
  <si>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</si>
  <si>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</si>
  <si>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</si>
  <si>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</si>
  <si>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</si>
  <si>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</si>
  <si>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</si>
  <si>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</si>
  <si>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</si>
  <si>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</si>
  <si>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</si>
  <si>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</si>
  <si>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</si>
  <si>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</si>
  <si>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</si>
  <si>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</si>
  <si>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</si>
  <si>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</si>
  <si>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</si>
  <si>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</si>
  <si>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</si>
  <si>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</si>
  <si>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</si>
  <si>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</si>
  <si>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</si>
  <si>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</si>
  <si>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</si>
  <si>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</si>
  <si>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</si>
  <si>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</si>
  <si>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</si>
  <si>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</si>
  <si>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</si>
  <si>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</si>
  <si>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</si>
  <si>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</si>
  <si>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</si>
  <si>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</si>
  <si>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</si>
  <si>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</si>
  <si>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</si>
  <si>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</si>
  <si>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</si>
  <si>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</si>
  <si>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</si>
  <si>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</si>
  <si>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</si>
  <si>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</si>
  <si>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</si>
  <si>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</si>
  <si>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</si>
  <si>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</si>
  <si>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</si>
  <si>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</si>
  <si>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</si>
  <si>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</si>
  <si>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</si>
  <si>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</si>
  <si>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</si>
  <si>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</si>
  <si>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</si>
  <si>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</si>
  <si>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</si>
  <si>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</si>
  <si>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</si>
  <si>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</si>
  <si>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</si>
  <si>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</si>
  <si>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</si>
  <si>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</si>
  <si>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</si>
  <si>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</si>
  <si>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</si>
  <si>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</si>
  <si>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</si>
  <si>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</si>
  <si>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</si>
  <si>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</si>
  <si>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</si>
  <si>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</si>
  <si>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</si>
  <si>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</si>
  <si>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</si>
  <si>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</si>
  <si>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</si>
  <si>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</si>
  <si>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</si>
  <si>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</si>
  <si>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</si>
  <si>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</si>
  <si>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</si>
  <si>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</si>
  <si>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</si>
  <si>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</si>
  <si>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</si>
  <si>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</si>
  <si>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</si>
  <si>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</si>
  <si>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</si>
  <si>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</si>
  <si>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</si>
  <si>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</si>
  <si>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</si>
  <si>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</si>
  <si>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</si>
  <si>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</si>
  <si>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</si>
  <si>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</si>
  <si>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</si>
  <si>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</si>
  <si>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</si>
  <si>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</si>
  <si>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</si>
  <si>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</si>
  <si>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</si>
  <si>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</si>
  <si>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</si>
  <si>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</si>
  <si>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</si>
  <si>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</si>
  <si>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</si>
  <si>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</si>
  <si>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</si>
  <si>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</si>
  <si>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</si>
  <si>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</si>
  <si>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</si>
  <si>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</si>
  <si>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</si>
  <si>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</si>
  <si>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</si>
  <si>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</si>
  <si>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</si>
  <si>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</si>
  <si>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</si>
  <si>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</si>
  <si>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</si>
  <si>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</si>
  <si>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</si>
  <si>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</si>
  <si>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</si>
  <si>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</si>
  <si>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</si>
  <si>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</si>
  <si>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</si>
  <si>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</si>
  <si>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</si>
  <si>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</si>
  <si>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</si>
  <si>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</si>
  <si>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</si>
  <si>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</si>
  <si>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</si>
  <si>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</si>
  <si>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</si>
  <si>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</si>
  <si>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</si>
  <si>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</si>
  <si>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</si>
  <si>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</si>
  <si>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</si>
  <si>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</si>
  <si>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</si>
  <si>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</si>
  <si>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</si>
  <si>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</si>
  <si>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</si>
  <si>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</si>
  <si>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</si>
  <si>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</si>
  <si>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</si>
  <si>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</si>
  <si>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</si>
  <si>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</si>
  <si>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</si>
  <si>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</si>
  <si>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</si>
  <si>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</si>
  <si>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</si>
  <si>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</si>
  <si>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</si>
  <si>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</si>
  <si>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</si>
  <si>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</si>
  <si>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</si>
  <si>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</si>
  <si>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</si>
  <si>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</si>
  <si>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</si>
  <si>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</si>
  <si>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</si>
  <si>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</si>
  <si>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</si>
  <si>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</si>
  <si>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</si>
  <si>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</si>
  <si>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</si>
  <si>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</si>
  <si>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</si>
  <si>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</si>
  <si>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</si>
  <si>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</si>
  <si>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</si>
  <si>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</si>
  <si>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</si>
  <si>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</si>
  <si>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</si>
  <si>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</si>
  <si>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</si>
  <si>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</si>
  <si>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</si>
  <si>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</si>
  <si>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</si>
  <si>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</si>
  <si>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</si>
  <si>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</si>
  <si>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</si>
  <si>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</si>
  <si>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</si>
  <si>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</si>
  <si>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</si>
  <si>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</si>
  <si>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</si>
  <si>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</si>
  <si>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</si>
  <si>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</si>
  <si>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</si>
  <si>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</si>
  <si>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</si>
  <si>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</si>
  <si>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</si>
  <si>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</si>
  <si>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</si>
  <si>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</si>
  <si>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</si>
  <si>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</si>
  <si>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</si>
  <si>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</si>
  <si>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</si>
  <si>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</si>
  <si>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</si>
  <si>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</si>
  <si>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</si>
  <si>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</si>
  <si>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</si>
  <si>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CARLOS CRISTIAN GUZMAN MARTINEZ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</si>
  <si>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</si>
  <si>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</si>
  <si>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</si>
  <si>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</si>
  <si>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</si>
  <si>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</si>
  <si>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</si>
  <si>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</si>
  <si>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</si>
  <si>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</si>
  <si>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</si>
  <si>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</si>
  <si>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</si>
  <si>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</si>
  <si>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</si>
  <si>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</si>
  <si>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</si>
  <si>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</si>
  <si>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</si>
  <si>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</si>
  <si>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</si>
  <si>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</si>
  <si>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</si>
  <si>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</si>
  <si>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</si>
  <si>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</si>
  <si>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</si>
  <si>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</si>
  <si>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</si>
  <si>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</si>
  <si>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</si>
  <si>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</si>
  <si>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</si>
  <si>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</si>
  <si>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</si>
  <si>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</si>
  <si>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</si>
  <si>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</si>
  <si>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</si>
  <si>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</si>
  <si>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</si>
  <si>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</si>
  <si>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</si>
  <si>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</si>
  <si>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</si>
  <si>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</si>
  <si>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</si>
  <si>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</si>
  <si>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</si>
  <si>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</si>
  <si>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</si>
  <si>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</si>
  <si>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</si>
  <si>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</si>
  <si>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</si>
  <si>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</si>
  <si>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</si>
  <si>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</si>
  <si>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</si>
  <si>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</si>
  <si>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</si>
  <si>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</si>
  <si>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</si>
  <si>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</si>
  <si>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</si>
  <si>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</si>
  <si>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</si>
  <si>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</si>
  <si>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</si>
  <si>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</si>
  <si>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</si>
  <si>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</si>
  <si>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</si>
  <si>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</si>
  <si>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</si>
  <si>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</si>
  <si>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</si>
  <si>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</si>
  <si>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</si>
  <si>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</si>
  <si>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</si>
  <si>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</si>
  <si>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</si>
  <si>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</si>
  <si>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</si>
  <si>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</si>
  <si>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</si>
  <si>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</si>
  <si>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</si>
  <si>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</si>
  <si>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</si>
  <si>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 xml:space="preserve">WANDER LUIS CABRERA ALMONTE 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</si>
  <si>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</si>
  <si>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</si>
  <si>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</si>
  <si>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</si>
  <si>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</si>
  <si>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</si>
  <si>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</si>
  <si>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</si>
  <si>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</si>
  <si>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</si>
  <si>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</si>
  <si>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</si>
  <si>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</si>
  <si>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</si>
  <si>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</si>
  <si>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</si>
  <si>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</si>
  <si>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</si>
  <si>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</si>
  <si>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</si>
  <si>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</si>
  <si>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</si>
  <si>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</si>
  <si>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</si>
  <si>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</si>
  <si>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</si>
  <si>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</si>
  <si>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</si>
  <si>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</si>
  <si>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</si>
  <si>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</si>
  <si>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</si>
  <si>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PEDRO PEREZ HINOJOSA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</si>
  <si>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</si>
  <si>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</si>
  <si>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</si>
  <si>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</si>
  <si>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</si>
  <si>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</si>
  <si>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 xml:space="preserve">ORLANDO JOSE ALCANTARA DURAN </t>
  </si>
  <si>
    <t>INST. DEPORT. - SECC. REG. 08 - SANTIAGO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</si>
  <si>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</si>
  <si>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</si>
  <si>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</si>
  <si>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</si>
  <si>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</si>
  <si>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</si>
  <si>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</si>
  <si>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</si>
  <si>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</si>
  <si>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</si>
  <si>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</si>
  <si>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</si>
  <si>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</si>
  <si>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</si>
  <si>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</si>
  <si>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</si>
  <si>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</si>
  <si>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</si>
  <si>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</si>
  <si>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</si>
  <si>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</si>
  <si>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</si>
  <si>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</si>
  <si>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</si>
  <si>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</si>
  <si>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</si>
  <si>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</si>
  <si>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</si>
  <si>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</si>
  <si>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</si>
  <si>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</si>
  <si>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</si>
  <si>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</si>
  <si>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</si>
  <si>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</si>
  <si>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</si>
  <si>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 xml:space="preserve">JUAN EFREN SANDOVAL SOTO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</si>
  <si>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</si>
  <si>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</si>
  <si>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</si>
  <si>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</si>
  <si>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</si>
  <si>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</si>
  <si>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</si>
  <si>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</si>
  <si>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</si>
  <si>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</si>
  <si>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220-13 - Complejidad del cargo</t>
  </si>
  <si>
    <t>500-05 - Descuentos Funerarios (INAVI)</t>
  </si>
  <si>
    <t>43014946200 - INST. DE AUXILIOS Y VIVIENDA</t>
  </si>
  <si>
    <t>520-18 - Seguro de vida  INAVI</t>
  </si>
  <si>
    <t>590-02 - Credito Fiscal para ISR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</si>
  <si>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</si>
  <si>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</si>
  <si>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</si>
  <si>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</si>
  <si>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</si>
  <si>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</si>
  <si>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</si>
  <si>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ALEJANDRO JIMENEZ ENCARNACION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</si>
  <si>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</si>
  <si>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</si>
  <si>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</si>
  <si>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</si>
  <si>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</si>
  <si>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</si>
  <si>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</si>
  <si>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</si>
  <si>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</si>
  <si>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</si>
  <si>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</si>
  <si>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</si>
  <si>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</si>
  <si>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</si>
  <si>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</si>
  <si>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</si>
  <si>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</si>
  <si>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</si>
  <si>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</si>
  <si>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</si>
  <si>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</si>
  <si>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KELVIN JOSE LIRANZO PINEDA</t>
  </si>
  <si>
    <t>COMPRA Y CONTRATACIONES</t>
  </si>
  <si>
    <t>GENDIS MARLENY SANCHEZ MEJIA</t>
  </si>
  <si>
    <t>JORGE LUIS DE JESUS ARAUJO</t>
  </si>
  <si>
    <t>GRACE EMPERATRIZ ROSARIO ROSARIO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</si>
  <si>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</si>
  <si>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</si>
  <si>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</si>
  <si>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</si>
  <si>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</si>
  <si>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</si>
  <si>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EDUCACION FISICA Y SALUD DOCENTE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</si>
  <si>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</si>
  <si>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</si>
  <si>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</si>
  <si>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</si>
  <si>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 xml:space="preserve">ROB MARIEL NERIS ROJAS </t>
  </si>
  <si>
    <t>KELVIN TOMAS LANTIGUA GUZMAN</t>
  </si>
  <si>
    <t>JORGE LETELIER ESPINAL MARTE</t>
  </si>
  <si>
    <t>CONCEPTO PAGO SUELDO 000001 - FIJO CORRESPONDIENTE AL MES MARZO 2024</t>
  </si>
  <si>
    <t>30959 - 01/02/2023 - 1 -  - Normal -  - INSTITUTO NACIONAL DE EDUCACION FISICA - Aprobada</t>
  </si>
  <si>
    <t>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</si>
</sst>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/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4" xfId="42" applyFont="1" applyFill="1" applyBorder="1"/>
    <xf numFmtId="164" fontId="0" fillId="0" borderId="0" xfId="42" applyFont="1" applyFill="1" applyBorder="1"/>
    <xf numFmtId="164" fontId="0" fillId="0" borderId="0" xfId="42" applyFont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0" fontId="22" fillId="0" borderId="10" xfId="0" applyFont="1" applyBorder="1" applyAlignment="1">
      <alignment horizontal="left"/>
    </xf>
    <xf numFmtId="0" fontId="26" fillId="0" borderId="10" xfId="0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0" fontId="23" fillId="0" borderId="10" xfId="0" applyFont="1" applyBorder="1" applyAlignment="1">
      <alignment horizontal="left"/>
    </xf>
    <xf numFmtId="0" fontId="21" fillId="0" borderId="10" xfId="0" applyFont="1" applyBorder="1"/>
    <xf numFmtId="0" fontId="0" fillId="0" borderId="17" xfId="0" applyBorder="1"/>
    <xf numFmtId="0" fontId="0" fillId="33" borderId="0" xfId="0" applyFill="1"/>
    <xf numFmtId="0" fontId="17" fillId="33" borderId="0" xfId="0" applyFont="1" applyFill="1"/>
    <xf numFmtId="0" fontId="0" fillId="0" borderId="18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34" borderId="22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22" fillId="0" borderId="22" xfId="0" applyFont="1" applyBorder="1"/>
    <xf numFmtId="164" fontId="0" fillId="0" borderId="23" xfId="42" applyFont="1" applyFill="1" applyBorder="1"/>
    <xf numFmtId="0" fontId="22" fillId="0" borderId="24" xfId="0" applyFont="1" applyBorder="1"/>
    <xf numFmtId="0" fontId="22" fillId="0" borderId="25" xfId="0" applyFont="1" applyBorder="1"/>
    <xf numFmtId="0" fontId="18" fillId="0" borderId="0" xfId="0" applyFont="1"/>
    <xf numFmtId="4" fontId="19" fillId="0" borderId="21" xfId="0" applyNumberFormat="1" applyFont="1" applyBorder="1"/>
    <xf numFmtId="4" fontId="0" fillId="0" borderId="21" xfId="0" applyNumberFormat="1" applyBorder="1"/>
    <xf numFmtId="164" fontId="0" fillId="0" borderId="0" xfId="42" applyFont="1" applyBorder="1"/>
    <xf numFmtId="0" fontId="0" fillId="0" borderId="26" xfId="0" applyBorder="1"/>
    <xf numFmtId="0" fontId="0" fillId="0" borderId="15" xfId="0" applyBorder="1"/>
    <xf numFmtId="164" fontId="0" fillId="0" borderId="15" xfId="42" applyFont="1" applyBorder="1"/>
    <xf numFmtId="0" fontId="0" fillId="0" borderId="27" xfId="0" applyBorder="1"/>
    <xf numFmtId="0" fontId="16" fillId="34" borderId="20" xfId="0" applyFont="1" applyFill="1" applyBorder="1" applyAlignment="1">
      <alignment horizontal="center" vertical="center"/>
    </xf>
    <xf numFmtId="0" fontId="16" fillId="34" borderId="0" xfId="0" applyFont="1" applyFill="1" applyAlignment="1">
      <alignment horizontal="center" vertical="center"/>
    </xf>
    <xf numFmtId="0" fontId="16" fillId="34" borderId="21" xfId="0" applyFont="1" applyFill="1" applyBorder="1" applyAlignment="1">
      <alignment horizontal="center" vertical="center"/>
    </xf>
    <xf numFmtId="0" fontId="22" fillId="0" borderId="20" xfId="0" applyFont="1" applyBorder="1"/>
    <xf numFmtId="0" fontId="23" fillId="0" borderId="0" xfId="0" applyFont="1"/>
    <xf numFmtId="0" fontId="24" fillId="0" borderId="0" xfId="0" applyFont="1"/>
    <xf numFmtId="164" fontId="0" fillId="0" borderId="21" xfId="42" applyFont="1" applyBorder="1"/>
    <xf numFmtId="164" fontId="0" fillId="0" borderId="15" xfId="42" applyFont="1" applyBorder="1" applyAlignment="1">
      <alignment horizontal="center"/>
    </xf>
    <xf numFmtId="164" fontId="0" fillId="0" borderId="16" xfId="42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863346</xdr:colOff>
      <xdr:row>3</xdr:row>
      <xdr:rowOff>83861</xdr:rowOff>
    </xdr:from>
    <xdr:to>
      <xdr:col>14</xdr:col>
      <xdr:colOff>313850</xdr:colOff>
      <xdr:row>10</xdr:row>
      <xdr:rowOff>160383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246" y="83861"/>
          <a:ext cx="1345980" cy="141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4</xdr:row>
      <xdr:rowOff>0</xdr:rowOff>
    </xdr:from>
    <xdr:to>
      <xdr:col>11</xdr:col>
      <xdr:colOff>952499</xdr:colOff>
      <xdr:row>10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Marzo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48126</xdr:colOff>
      <xdr:row>3</xdr:row>
      <xdr:rowOff>150394</xdr:rowOff>
    </xdr:from>
    <xdr:to>
      <xdr:col>0</xdr:col>
      <xdr:colOff>2162676</xdr:colOff>
      <xdr:row>10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380</xdr:row>
      <xdr:rowOff>64309</xdr:rowOff>
    </xdr:from>
    <xdr:to>
      <xdr:col>13</xdr:col>
      <xdr:colOff>300036</xdr:colOff>
      <xdr:row>387</xdr:row>
      <xdr:rowOff>128352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78D2D8-2C1A-4AAB-AABA-D4AAB1803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7774" y="437689"/>
          <a:ext cx="1392042" cy="1359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380</xdr:row>
      <xdr:rowOff>114758</xdr:rowOff>
    </xdr:from>
    <xdr:to>
      <xdr:col>11</xdr:col>
      <xdr:colOff>0</xdr:colOff>
      <xdr:row>387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A9F50A87-BC42-430E-ADE5-BE0CF370065F}"/>
            </a:ext>
          </a:extLst>
        </xdr:cNvPr>
        <xdr:cNvSpPr txBox="1"/>
      </xdr:nvSpPr>
      <xdr:spPr>
        <a:xfrm>
          <a:off x="2579417" y="488138"/>
          <a:ext cx="9041083" cy="1174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Marzo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2000" b="0"/>
        </a:p>
      </xdr:txBody>
    </xdr:sp>
    <xdr:clientData/>
  </xdr:twoCellAnchor>
  <xdr:twoCellAnchor editAs="oneCell">
    <xdr:from>
      <xdr:col>0</xdr:col>
      <xdr:colOff>171450</xdr:colOff>
      <xdr:row>380</xdr:row>
      <xdr:rowOff>19050</xdr:rowOff>
    </xdr:from>
    <xdr:to>
      <xdr:col>0</xdr:col>
      <xdr:colOff>2286000</xdr:colOff>
      <xdr:row>386</xdr:row>
      <xdr:rowOff>177165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7359F3F-0D54-4BC4-9FAC-DB8B4CB6ECE4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450" y="392430"/>
          <a:ext cx="2114550" cy="1270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0.39997558519241921"/>
    <pageSetUpPr fitToPage="1"/>
  </sheetPr>
  <dimension ref="A2:Q416"/>
  <sheetViews>
    <sheetView tabSelected="1" zoomScale="69" zoomScaleNormal="69" zoomScaleSheetLayoutView="100" workbookViewId="0">
      <selection activeCell="G447" sqref="G447"/>
    </sheetView>
  </sheetViews>
  <sheetFormatPr baseColWidth="10" defaultRowHeight="14.4" x14ac:dyDescent="0.3"/>
  <cols>
    <col min="1" max="1" width="41.5546875" customWidth="1"/>
    <col min="2" max="2" width="29.44140625" customWidth="1"/>
    <col min="3" max="3" width="30.6640625" customWidth="1"/>
    <col min="4" max="4" width="13.88671875" customWidth="1"/>
    <col min="5" max="5" width="14" customWidth="1"/>
    <col min="6" max="6" width="13.33203125" customWidth="1"/>
    <col min="7" max="7" width="14.33203125" customWidth="1"/>
    <col min="8" max="8" width="12" customWidth="1"/>
    <col min="9" max="9" width="13.88671875" customWidth="1"/>
    <col min="10" max="10" width="13.6640625" customWidth="1"/>
    <col min="11" max="11" width="12.88671875" customWidth="1"/>
    <col min="12" max="12" width="13.109375" customWidth="1"/>
    <col min="13" max="13" width="14" customWidth="1"/>
    <col min="14" max="14" width="14.44140625" customWidth="1"/>
    <col min="15" max="15" width="15" customWidth="1"/>
    <col min="16" max="16" width="11.6640625" bestFit="1" customWidth="1"/>
  </cols>
  <sheetData>
    <row r="2" spans="1:15" ht="15" thickBot="1" x14ac:dyDescent="0.35"/>
    <row r="3" spans="1:15" x14ac:dyDescent="0.3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15" x14ac:dyDescent="0.3">
      <c r="A4" s="36"/>
      <c r="O4" s="37"/>
    </row>
    <row r="5" spans="1:15" x14ac:dyDescent="0.3">
      <c r="A5" s="36"/>
      <c r="O5" s="37"/>
    </row>
    <row r="6" spans="1:15" x14ac:dyDescent="0.3">
      <c r="A6" s="36"/>
      <c r="O6" s="37"/>
    </row>
    <row r="7" spans="1:15" x14ac:dyDescent="0.3">
      <c r="A7" s="36"/>
      <c r="O7" s="37"/>
    </row>
    <row r="8" spans="1:15" x14ac:dyDescent="0.3">
      <c r="A8" s="36"/>
      <c r="O8" s="37"/>
    </row>
    <row r="9" spans="1:15" x14ac:dyDescent="0.3">
      <c r="A9" s="36"/>
      <c r="O9" s="37"/>
    </row>
    <row r="10" spans="1:15" x14ac:dyDescent="0.3">
      <c r="A10" s="36"/>
      <c r="O10" s="37"/>
    </row>
    <row r="11" spans="1:15" x14ac:dyDescent="0.3">
      <c r="A11" s="36"/>
      <c r="O11" s="37"/>
    </row>
    <row r="12" spans="1:15" ht="20.100000000000001" customHeight="1" x14ac:dyDescent="0.3">
      <c r="A12" s="38" t="s">
        <v>445</v>
      </c>
      <c r="B12" s="14" t="s">
        <v>141</v>
      </c>
      <c r="C12" s="14" t="s">
        <v>321</v>
      </c>
      <c r="D12" s="14" t="s">
        <v>444</v>
      </c>
      <c r="E12" s="14" t="s">
        <v>446</v>
      </c>
      <c r="F12" s="14" t="s">
        <v>210</v>
      </c>
      <c r="G12" s="14" t="s">
        <v>211</v>
      </c>
      <c r="H12" s="14" t="s">
        <v>212</v>
      </c>
      <c r="I12" s="14" t="s">
        <v>213</v>
      </c>
      <c r="J12" s="14" t="s">
        <v>0</v>
      </c>
      <c r="K12" s="14" t="s">
        <v>1</v>
      </c>
      <c r="L12" s="14" t="s">
        <v>2</v>
      </c>
      <c r="M12" s="14" t="s">
        <v>145</v>
      </c>
      <c r="N12" s="14" t="s">
        <v>146</v>
      </c>
      <c r="O12" s="39" t="s">
        <v>147</v>
      </c>
    </row>
    <row r="13" spans="1:15" ht="20.100000000000001" customHeight="1" x14ac:dyDescent="0.3">
      <c r="A13" s="40" t="s">
        <v>481</v>
      </c>
      <c r="B13" s="13" t="s">
        <v>81</v>
      </c>
      <c r="C13" s="13" t="s">
        <v>372</v>
      </c>
      <c r="D13" s="19" t="s">
        <v>416</v>
      </c>
      <c r="E13" s="20" t="s">
        <v>105</v>
      </c>
      <c r="F13" s="21">
        <v>155012</v>
      </c>
      <c r="G13" s="6">
        <v>265000</v>
      </c>
      <c r="H13" s="15">
        <v>0</v>
      </c>
      <c r="I13" s="15">
        <v>265000</v>
      </c>
      <c r="J13" s="15">
        <v>7605.5</v>
      </c>
      <c r="K13" s="15">
        <v>51460.7</v>
      </c>
      <c r="L13" s="15">
        <v>5883.16</v>
      </c>
      <c r="M13" s="15">
        <v>25</v>
      </c>
      <c r="N13" s="15">
        <f>SUM(J13:M13)</f>
        <v>64974.36</v>
      </c>
      <c r="O13" s="41">
        <f>G13-N13</f>
        <v>200025.64</v>
      </c>
    </row>
    <row r="14" spans="1:15" ht="20.100000000000001" customHeight="1" x14ac:dyDescent="0.3">
      <c r="A14" s="40" t="s">
        <v>496</v>
      </c>
      <c r="B14" s="13" t="s">
        <v>497</v>
      </c>
      <c r="C14" s="13" t="s">
        <v>303</v>
      </c>
      <c r="D14" s="19" t="s">
        <v>416</v>
      </c>
      <c r="E14" s="20" t="s">
        <v>105</v>
      </c>
      <c r="F14" s="21">
        <v>532</v>
      </c>
      <c r="G14" s="6">
        <v>100000</v>
      </c>
      <c r="H14" s="15">
        <v>0</v>
      </c>
      <c r="I14" s="15">
        <v>100000</v>
      </c>
      <c r="J14" s="15">
        <v>2870</v>
      </c>
      <c r="K14" s="15">
        <v>12105.37</v>
      </c>
      <c r="L14" s="15">
        <v>3040</v>
      </c>
      <c r="M14" s="15">
        <v>35071</v>
      </c>
      <c r="N14" s="15">
        <f t="shared" ref="N14:N79" si="0">SUM(J14:M14)</f>
        <v>53086.37</v>
      </c>
      <c r="O14" s="41">
        <f t="shared" ref="O14:O79" si="1">G14-N14</f>
        <v>46913.63</v>
      </c>
    </row>
    <row r="15" spans="1:15" ht="20.100000000000001" customHeight="1" x14ac:dyDescent="0.3">
      <c r="A15" s="40" t="s">
        <v>527</v>
      </c>
      <c r="B15" s="13" t="s">
        <v>391</v>
      </c>
      <c r="C15" s="13" t="s">
        <v>372</v>
      </c>
      <c r="D15" s="19" t="s">
        <v>416</v>
      </c>
      <c r="E15" s="20" t="s">
        <v>105</v>
      </c>
      <c r="F15" s="21">
        <v>895</v>
      </c>
      <c r="G15" s="6">
        <v>70000</v>
      </c>
      <c r="H15" s="15">
        <v>0</v>
      </c>
      <c r="I15" s="15">
        <v>70000</v>
      </c>
      <c r="J15" s="15">
        <v>2009</v>
      </c>
      <c r="K15" s="15">
        <v>5368.48</v>
      </c>
      <c r="L15" s="15">
        <v>2128</v>
      </c>
      <c r="M15" s="15">
        <v>25</v>
      </c>
      <c r="N15" s="15">
        <f t="shared" si="0"/>
        <v>9530.48</v>
      </c>
      <c r="O15" s="41">
        <f t="shared" si="1"/>
        <v>60469.520000000004</v>
      </c>
    </row>
    <row r="16" spans="1:15" ht="20.100000000000001" customHeight="1" x14ac:dyDescent="0.3">
      <c r="A16" s="40" t="s">
        <v>633</v>
      </c>
      <c r="B16" s="13" t="s">
        <v>391</v>
      </c>
      <c r="C16" s="13" t="s">
        <v>372</v>
      </c>
      <c r="D16" s="19" t="s">
        <v>416</v>
      </c>
      <c r="E16" s="20" t="s">
        <v>105</v>
      </c>
      <c r="F16" s="21">
        <v>1146</v>
      </c>
      <c r="G16" s="6">
        <v>90000</v>
      </c>
      <c r="H16" s="15">
        <v>0</v>
      </c>
      <c r="I16" s="15">
        <v>90000</v>
      </c>
      <c r="J16" s="15">
        <v>2583</v>
      </c>
      <c r="K16" s="15">
        <v>9753.1200000000008</v>
      </c>
      <c r="L16" s="15">
        <v>2736</v>
      </c>
      <c r="M16" s="15">
        <v>25</v>
      </c>
      <c r="N16" s="15">
        <v>15097.07</v>
      </c>
      <c r="O16" s="41">
        <f t="shared" si="1"/>
        <v>74902.929999999993</v>
      </c>
    </row>
    <row r="17" spans="1:15" ht="20.100000000000001" customHeight="1" x14ac:dyDescent="0.3">
      <c r="A17" s="40" t="s">
        <v>498</v>
      </c>
      <c r="B17" s="13" t="s">
        <v>499</v>
      </c>
      <c r="C17" s="13" t="s">
        <v>303</v>
      </c>
      <c r="D17" s="19" t="s">
        <v>417</v>
      </c>
      <c r="E17" s="20" t="s">
        <v>105</v>
      </c>
      <c r="F17" s="21">
        <v>560</v>
      </c>
      <c r="G17" s="6">
        <v>90000</v>
      </c>
      <c r="H17" s="15">
        <v>0</v>
      </c>
      <c r="I17" s="15">
        <v>90000</v>
      </c>
      <c r="J17" s="15">
        <v>2583</v>
      </c>
      <c r="K17" s="15">
        <v>9753.1200000000008</v>
      </c>
      <c r="L17" s="15">
        <v>2736</v>
      </c>
      <c r="M17" s="15">
        <v>13436</v>
      </c>
      <c r="N17" s="15">
        <f t="shared" si="0"/>
        <v>28508.120000000003</v>
      </c>
      <c r="O17" s="41">
        <f t="shared" si="1"/>
        <v>61491.88</v>
      </c>
    </row>
    <row r="18" spans="1:15" ht="20.100000000000001" customHeight="1" x14ac:dyDescent="0.3">
      <c r="A18" s="40" t="s">
        <v>529</v>
      </c>
      <c r="B18" s="13" t="s">
        <v>4</v>
      </c>
      <c r="C18" s="13" t="s">
        <v>372</v>
      </c>
      <c r="D18" s="19" t="s">
        <v>417</v>
      </c>
      <c r="E18" s="20" t="s">
        <v>105</v>
      </c>
      <c r="F18" s="21">
        <v>900</v>
      </c>
      <c r="G18" s="6">
        <v>60000</v>
      </c>
      <c r="H18" s="15">
        <v>0</v>
      </c>
      <c r="I18" s="15">
        <v>60000</v>
      </c>
      <c r="J18" s="15">
        <v>1722</v>
      </c>
      <c r="K18" s="15">
        <v>3143.58</v>
      </c>
      <c r="L18" s="15">
        <v>1824</v>
      </c>
      <c r="M18" s="15">
        <v>10386.459999999999</v>
      </c>
      <c r="N18" s="15">
        <f t="shared" si="0"/>
        <v>17076.04</v>
      </c>
      <c r="O18" s="41">
        <f t="shared" si="1"/>
        <v>42923.96</v>
      </c>
    </row>
    <row r="19" spans="1:15" ht="20.100000000000001" customHeight="1" x14ac:dyDescent="0.3">
      <c r="A19" s="40" t="s">
        <v>397</v>
      </c>
      <c r="B19" s="13" t="s">
        <v>44</v>
      </c>
      <c r="C19" s="13" t="s">
        <v>372</v>
      </c>
      <c r="D19" s="19" t="s">
        <v>416</v>
      </c>
      <c r="E19" s="20" t="s">
        <v>105</v>
      </c>
      <c r="F19" s="21">
        <v>600</v>
      </c>
      <c r="G19" s="6">
        <v>35000</v>
      </c>
      <c r="H19" s="15">
        <v>0</v>
      </c>
      <c r="I19" s="15">
        <v>35000</v>
      </c>
      <c r="J19" s="15">
        <v>1004.5</v>
      </c>
      <c r="K19" s="15">
        <v>0</v>
      </c>
      <c r="L19" s="15">
        <v>1064</v>
      </c>
      <c r="M19" s="15">
        <v>25</v>
      </c>
      <c r="N19" s="15">
        <f t="shared" si="0"/>
        <v>2093.5</v>
      </c>
      <c r="O19" s="41">
        <f t="shared" si="1"/>
        <v>32906.5</v>
      </c>
    </row>
    <row r="20" spans="1:15" ht="20.100000000000001" customHeight="1" x14ac:dyDescent="0.3">
      <c r="A20" s="42" t="s">
        <v>583</v>
      </c>
      <c r="B20" s="13" t="s">
        <v>71</v>
      </c>
      <c r="C20" s="13" t="s">
        <v>372</v>
      </c>
      <c r="D20" s="19" t="s">
        <v>416</v>
      </c>
      <c r="E20" s="20" t="s">
        <v>105</v>
      </c>
      <c r="F20" s="21">
        <v>1005</v>
      </c>
      <c r="G20" s="6">
        <v>35000</v>
      </c>
      <c r="H20" s="15">
        <v>0</v>
      </c>
      <c r="I20" s="15">
        <v>35000</v>
      </c>
      <c r="J20" s="15">
        <v>1004.5</v>
      </c>
      <c r="K20" s="15">
        <v>0</v>
      </c>
      <c r="L20" s="15">
        <v>1064</v>
      </c>
      <c r="M20" s="15">
        <v>1740.46</v>
      </c>
      <c r="N20" s="15">
        <f t="shared" si="0"/>
        <v>3808.96</v>
      </c>
      <c r="O20" s="41">
        <f t="shared" si="1"/>
        <v>31191.040000000001</v>
      </c>
    </row>
    <row r="21" spans="1:15" ht="20.100000000000001" customHeight="1" x14ac:dyDescent="0.3">
      <c r="A21" s="40" t="s">
        <v>493</v>
      </c>
      <c r="B21" s="13" t="s">
        <v>391</v>
      </c>
      <c r="C21" s="13" t="s">
        <v>507</v>
      </c>
      <c r="D21" s="19" t="s">
        <v>416</v>
      </c>
      <c r="E21" s="20" t="s">
        <v>105</v>
      </c>
      <c r="F21" s="21">
        <v>155013</v>
      </c>
      <c r="G21" s="6">
        <v>200000</v>
      </c>
      <c r="H21" s="15">
        <v>0</v>
      </c>
      <c r="I21" s="15">
        <v>200000</v>
      </c>
      <c r="J21" s="15">
        <v>5740</v>
      </c>
      <c r="K21" s="15">
        <v>9662.43</v>
      </c>
      <c r="L21" s="15">
        <v>5883.16</v>
      </c>
      <c r="M21" s="15">
        <v>25</v>
      </c>
      <c r="N21" s="15">
        <f t="shared" si="0"/>
        <v>21310.59</v>
      </c>
      <c r="O21" s="41">
        <f t="shared" si="1"/>
        <v>178689.41</v>
      </c>
    </row>
    <row r="22" spans="1:15" ht="20.100000000000001" customHeight="1" x14ac:dyDescent="0.3">
      <c r="A22" s="40" t="s">
        <v>517</v>
      </c>
      <c r="B22" s="13" t="s">
        <v>391</v>
      </c>
      <c r="C22" s="13" t="s">
        <v>473</v>
      </c>
      <c r="D22" s="19" t="s">
        <v>416</v>
      </c>
      <c r="E22" s="20" t="s">
        <v>105</v>
      </c>
      <c r="F22" s="21">
        <v>904</v>
      </c>
      <c r="G22" s="6">
        <v>150000</v>
      </c>
      <c r="H22" s="15">
        <v>0</v>
      </c>
      <c r="I22" s="15">
        <v>150000</v>
      </c>
      <c r="J22" s="15">
        <v>4305</v>
      </c>
      <c r="K22" s="15">
        <v>23866.62</v>
      </c>
      <c r="L22" s="15">
        <v>4560</v>
      </c>
      <c r="M22" s="15">
        <v>25</v>
      </c>
      <c r="N22" s="15">
        <f t="shared" si="0"/>
        <v>32756.62</v>
      </c>
      <c r="O22" s="41">
        <f t="shared" si="1"/>
        <v>117243.38</v>
      </c>
    </row>
    <row r="23" spans="1:15" ht="20.100000000000001" customHeight="1" x14ac:dyDescent="0.3">
      <c r="A23" s="40" t="s">
        <v>559</v>
      </c>
      <c r="B23" s="13" t="s">
        <v>391</v>
      </c>
      <c r="C23" s="13" t="s">
        <v>596</v>
      </c>
      <c r="D23" s="19" t="s">
        <v>416</v>
      </c>
      <c r="E23" s="20" t="s">
        <v>105</v>
      </c>
      <c r="F23" s="21">
        <v>986</v>
      </c>
      <c r="G23" s="6">
        <v>75000</v>
      </c>
      <c r="H23" s="15">
        <v>0</v>
      </c>
      <c r="I23" s="15">
        <v>75000</v>
      </c>
      <c r="J23" s="15">
        <v>2152.5</v>
      </c>
      <c r="K23" s="15">
        <v>6309.38</v>
      </c>
      <c r="L23" s="15">
        <v>2280</v>
      </c>
      <c r="M23" s="15">
        <v>25</v>
      </c>
      <c r="N23" s="15">
        <f>SUM(J23:M23)</f>
        <v>10766.880000000001</v>
      </c>
      <c r="O23" s="41">
        <f>G23-N23</f>
        <v>64233.119999999995</v>
      </c>
    </row>
    <row r="24" spans="1:15" ht="20.100000000000001" customHeight="1" x14ac:dyDescent="0.3">
      <c r="A24" s="40" t="s">
        <v>368</v>
      </c>
      <c r="B24" s="13" t="s">
        <v>391</v>
      </c>
      <c r="C24" s="13" t="s">
        <v>509</v>
      </c>
      <c r="D24" s="19" t="s">
        <v>416</v>
      </c>
      <c r="E24" s="20" t="s">
        <v>105</v>
      </c>
      <c r="F24" s="21">
        <v>28</v>
      </c>
      <c r="G24" s="6">
        <v>80000</v>
      </c>
      <c r="H24" s="15">
        <v>0</v>
      </c>
      <c r="I24" s="15">
        <v>80000</v>
      </c>
      <c r="J24" s="15">
        <v>2296</v>
      </c>
      <c r="K24" s="15">
        <v>6972</v>
      </c>
      <c r="L24" s="15">
        <v>2432</v>
      </c>
      <c r="M24" s="15">
        <v>30285.74</v>
      </c>
      <c r="N24" s="15">
        <f t="shared" si="0"/>
        <v>41985.740000000005</v>
      </c>
      <c r="O24" s="41">
        <f t="shared" si="1"/>
        <v>38014.259999999995</v>
      </c>
    </row>
    <row r="25" spans="1:15" ht="20.100000000000001" customHeight="1" x14ac:dyDescent="0.3">
      <c r="A25" s="40" t="s">
        <v>390</v>
      </c>
      <c r="B25" s="13" t="s">
        <v>391</v>
      </c>
      <c r="C25" s="13" t="s">
        <v>315</v>
      </c>
      <c r="D25" s="19" t="s">
        <v>416</v>
      </c>
      <c r="E25" s="20" t="s">
        <v>105</v>
      </c>
      <c r="F25" s="21">
        <v>559</v>
      </c>
      <c r="G25" s="6">
        <v>75000</v>
      </c>
      <c r="H25" s="15">
        <v>0</v>
      </c>
      <c r="I25" s="15">
        <v>75000</v>
      </c>
      <c r="J25" s="15">
        <v>2152.5</v>
      </c>
      <c r="K25" s="15">
        <v>6309.38</v>
      </c>
      <c r="L25" s="15">
        <v>2280</v>
      </c>
      <c r="M25" s="15">
        <v>25</v>
      </c>
      <c r="N25" s="15">
        <f t="shared" si="0"/>
        <v>10766.880000000001</v>
      </c>
      <c r="O25" s="41">
        <f t="shared" si="1"/>
        <v>64233.119999999995</v>
      </c>
    </row>
    <row r="26" spans="1:15" ht="20.100000000000001" customHeight="1" x14ac:dyDescent="0.3">
      <c r="A26" s="40" t="s">
        <v>394</v>
      </c>
      <c r="B26" s="13" t="s">
        <v>391</v>
      </c>
      <c r="C26" s="13" t="s">
        <v>315</v>
      </c>
      <c r="D26" s="19" t="s">
        <v>416</v>
      </c>
      <c r="E26" s="20" t="s">
        <v>105</v>
      </c>
      <c r="F26" s="21">
        <v>554</v>
      </c>
      <c r="G26" s="6">
        <v>220000</v>
      </c>
      <c r="H26" s="15">
        <v>0</v>
      </c>
      <c r="I26" s="15">
        <v>220000</v>
      </c>
      <c r="J26" s="15">
        <v>6314</v>
      </c>
      <c r="K26" s="15">
        <v>40533.58</v>
      </c>
      <c r="L26" s="15">
        <v>5883.16</v>
      </c>
      <c r="M26" s="15">
        <v>73721.55</v>
      </c>
      <c r="N26" s="15">
        <f t="shared" si="0"/>
        <v>126452.29000000001</v>
      </c>
      <c r="O26" s="41">
        <f t="shared" si="1"/>
        <v>93547.709999999992</v>
      </c>
    </row>
    <row r="27" spans="1:15" ht="20.100000000000001" customHeight="1" x14ac:dyDescent="0.3">
      <c r="A27" s="40" t="s">
        <v>492</v>
      </c>
      <c r="B27" s="13" t="s">
        <v>391</v>
      </c>
      <c r="C27" s="13" t="s">
        <v>315</v>
      </c>
      <c r="D27" s="19" t="s">
        <v>416</v>
      </c>
      <c r="E27" s="20" t="s">
        <v>105</v>
      </c>
      <c r="F27" s="21">
        <v>780</v>
      </c>
      <c r="G27" s="6">
        <v>100000</v>
      </c>
      <c r="H27" s="15">
        <v>0</v>
      </c>
      <c r="I27" s="15">
        <v>100000</v>
      </c>
      <c r="J27" s="15">
        <v>2870</v>
      </c>
      <c r="K27" s="15">
        <v>12105.37</v>
      </c>
      <c r="L27" s="15">
        <v>3040</v>
      </c>
      <c r="M27" s="15">
        <v>70659.61</v>
      </c>
      <c r="N27" s="15">
        <f t="shared" si="0"/>
        <v>88674.98000000001</v>
      </c>
      <c r="O27" s="41">
        <f t="shared" si="1"/>
        <v>11325.01999999999</v>
      </c>
    </row>
    <row r="28" spans="1:15" ht="20.100000000000001" customHeight="1" x14ac:dyDescent="0.3">
      <c r="A28" s="40" t="s">
        <v>410</v>
      </c>
      <c r="B28" s="13" t="s">
        <v>391</v>
      </c>
      <c r="C28" s="13" t="s">
        <v>315</v>
      </c>
      <c r="D28" s="19" t="s">
        <v>416</v>
      </c>
      <c r="E28" s="20" t="s">
        <v>105</v>
      </c>
      <c r="F28" s="21">
        <v>555</v>
      </c>
      <c r="G28" s="6">
        <v>70000</v>
      </c>
      <c r="H28" s="15">
        <v>0</v>
      </c>
      <c r="I28" s="15">
        <v>70000</v>
      </c>
      <c r="J28" s="15">
        <v>2009</v>
      </c>
      <c r="K28" s="15">
        <v>5368.48</v>
      </c>
      <c r="L28" s="15">
        <v>2128</v>
      </c>
      <c r="M28" s="15">
        <v>8348.5400000000009</v>
      </c>
      <c r="N28" s="15">
        <f t="shared" si="0"/>
        <v>17854.02</v>
      </c>
      <c r="O28" s="41">
        <f t="shared" si="1"/>
        <v>52145.979999999996</v>
      </c>
    </row>
    <row r="29" spans="1:15" ht="20.100000000000001" customHeight="1" x14ac:dyDescent="0.3">
      <c r="A29" s="40" t="s">
        <v>518</v>
      </c>
      <c r="B29" s="13" t="s">
        <v>72</v>
      </c>
      <c r="C29" s="13" t="s">
        <v>315</v>
      </c>
      <c r="D29" s="19" t="s">
        <v>416</v>
      </c>
      <c r="E29" s="20" t="s">
        <v>105</v>
      </c>
      <c r="F29" s="21">
        <v>905</v>
      </c>
      <c r="G29" s="6">
        <v>75000</v>
      </c>
      <c r="H29" s="15">
        <v>0</v>
      </c>
      <c r="I29" s="15">
        <v>75000</v>
      </c>
      <c r="J29" s="15">
        <v>2152.5</v>
      </c>
      <c r="K29" s="15">
        <v>6309.38</v>
      </c>
      <c r="L29" s="15">
        <v>2280</v>
      </c>
      <c r="M29" s="15">
        <v>8821</v>
      </c>
      <c r="N29" s="15">
        <f t="shared" si="0"/>
        <v>19562.88</v>
      </c>
      <c r="O29" s="41">
        <f t="shared" si="1"/>
        <v>55437.119999999995</v>
      </c>
    </row>
    <row r="30" spans="1:15" ht="20.100000000000001" customHeight="1" x14ac:dyDescent="0.3">
      <c r="A30" s="40" t="s">
        <v>501</v>
      </c>
      <c r="B30" s="13" t="s">
        <v>487</v>
      </c>
      <c r="C30" s="13" t="s">
        <v>315</v>
      </c>
      <c r="D30" s="19" t="s">
        <v>417</v>
      </c>
      <c r="E30" s="20" t="s">
        <v>105</v>
      </c>
      <c r="F30" s="21">
        <v>535</v>
      </c>
      <c r="G30" s="6">
        <v>45000</v>
      </c>
      <c r="H30" s="15">
        <v>0</v>
      </c>
      <c r="I30" s="15">
        <v>45000</v>
      </c>
      <c r="J30" s="15">
        <v>1291.5</v>
      </c>
      <c r="K30" s="15">
        <v>1148.33</v>
      </c>
      <c r="L30" s="15">
        <v>1368</v>
      </c>
      <c r="M30" s="15">
        <v>6271</v>
      </c>
      <c r="N30" s="15">
        <f t="shared" si="0"/>
        <v>10078.83</v>
      </c>
      <c r="O30" s="41">
        <f t="shared" si="1"/>
        <v>34921.17</v>
      </c>
    </row>
    <row r="31" spans="1:15" ht="20.100000000000001" customHeight="1" x14ac:dyDescent="0.3">
      <c r="A31" s="40" t="s">
        <v>658</v>
      </c>
      <c r="B31" s="13" t="s">
        <v>4</v>
      </c>
      <c r="C31" s="13" t="s">
        <v>315</v>
      </c>
      <c r="D31" s="19" t="s">
        <v>417</v>
      </c>
      <c r="E31" s="20" t="s">
        <v>105</v>
      </c>
      <c r="F31" s="21">
        <v>1218</v>
      </c>
      <c r="G31" s="6">
        <v>27500</v>
      </c>
      <c r="H31" s="15">
        <v>0</v>
      </c>
      <c r="I31" s="15">
        <v>27500</v>
      </c>
      <c r="J31" s="15">
        <v>789.25</v>
      </c>
      <c r="K31" s="15">
        <v>0</v>
      </c>
      <c r="L31" s="15">
        <v>836</v>
      </c>
      <c r="M31" s="15">
        <v>25</v>
      </c>
      <c r="N31" s="15">
        <f t="shared" si="0"/>
        <v>1650.25</v>
      </c>
      <c r="O31" s="41">
        <f t="shared" si="1"/>
        <v>25849.75</v>
      </c>
    </row>
    <row r="32" spans="1:15" ht="20.100000000000001" customHeight="1" x14ac:dyDescent="0.3">
      <c r="A32" s="40" t="s">
        <v>581</v>
      </c>
      <c r="B32" s="13" t="s">
        <v>71</v>
      </c>
      <c r="C32" s="13" t="s">
        <v>315</v>
      </c>
      <c r="D32" s="19" t="s">
        <v>416</v>
      </c>
      <c r="E32" s="20" t="s">
        <v>105</v>
      </c>
      <c r="F32" s="21">
        <v>999</v>
      </c>
      <c r="G32" s="6">
        <v>20000</v>
      </c>
      <c r="H32" s="15">
        <v>0</v>
      </c>
      <c r="I32" s="15">
        <v>20000</v>
      </c>
      <c r="J32" s="15">
        <v>574</v>
      </c>
      <c r="K32" s="15">
        <v>0</v>
      </c>
      <c r="L32" s="15">
        <v>608</v>
      </c>
      <c r="M32" s="15">
        <v>25</v>
      </c>
      <c r="N32" s="15">
        <f t="shared" si="0"/>
        <v>1207</v>
      </c>
      <c r="O32" s="41">
        <f t="shared" si="1"/>
        <v>18793</v>
      </c>
    </row>
    <row r="33" spans="1:15" ht="20.100000000000001" customHeight="1" x14ac:dyDescent="0.3">
      <c r="A33" s="40" t="s">
        <v>560</v>
      </c>
      <c r="B33" s="13" t="s">
        <v>8</v>
      </c>
      <c r="C33" s="13" t="s">
        <v>315</v>
      </c>
      <c r="D33" s="19" t="s">
        <v>417</v>
      </c>
      <c r="E33" s="20" t="s">
        <v>105</v>
      </c>
      <c r="F33" s="21">
        <v>998</v>
      </c>
      <c r="G33" s="6">
        <v>16000</v>
      </c>
      <c r="H33" s="15">
        <v>0</v>
      </c>
      <c r="I33" s="15">
        <v>16000</v>
      </c>
      <c r="J33" s="15">
        <v>459.2</v>
      </c>
      <c r="K33" s="15">
        <v>0</v>
      </c>
      <c r="L33" s="15">
        <v>486.4</v>
      </c>
      <c r="M33" s="15">
        <v>25</v>
      </c>
      <c r="N33" s="15">
        <f>SUM(J33:M33)</f>
        <v>970.59999999999991</v>
      </c>
      <c r="O33" s="41">
        <f>G33-N33</f>
        <v>15029.4</v>
      </c>
    </row>
    <row r="34" spans="1:15" ht="20.100000000000001" customHeight="1" x14ac:dyDescent="0.3">
      <c r="A34" s="40" t="s">
        <v>87</v>
      </c>
      <c r="B34" s="13" t="s">
        <v>10</v>
      </c>
      <c r="C34" s="13" t="s">
        <v>318</v>
      </c>
      <c r="D34" s="19" t="s">
        <v>417</v>
      </c>
      <c r="E34" s="20" t="s">
        <v>105</v>
      </c>
      <c r="F34" s="21">
        <v>232</v>
      </c>
      <c r="G34" s="6">
        <v>37000</v>
      </c>
      <c r="H34" s="15">
        <v>0</v>
      </c>
      <c r="I34" s="15">
        <v>37000</v>
      </c>
      <c r="J34" s="15">
        <v>1061.9000000000001</v>
      </c>
      <c r="K34" s="15">
        <v>0</v>
      </c>
      <c r="L34" s="15">
        <v>1124.8</v>
      </c>
      <c r="M34" s="15">
        <v>19796.2</v>
      </c>
      <c r="N34" s="15">
        <f t="shared" si="0"/>
        <v>21982.9</v>
      </c>
      <c r="O34" s="41">
        <f t="shared" si="1"/>
        <v>15017.099999999999</v>
      </c>
    </row>
    <row r="35" spans="1:15" ht="18.75" customHeight="1" x14ac:dyDescent="0.3">
      <c r="A35" s="40" t="s">
        <v>513</v>
      </c>
      <c r="B35" s="13" t="s">
        <v>204</v>
      </c>
      <c r="C35" s="13" t="s">
        <v>318</v>
      </c>
      <c r="D35" s="19" t="s">
        <v>417</v>
      </c>
      <c r="E35" s="20" t="s">
        <v>105</v>
      </c>
      <c r="F35" s="21">
        <v>120015</v>
      </c>
      <c r="G35" s="6">
        <v>25000</v>
      </c>
      <c r="H35" s="15">
        <v>0</v>
      </c>
      <c r="I35" s="15">
        <v>25000</v>
      </c>
      <c r="J35" s="15">
        <v>717.5</v>
      </c>
      <c r="K35" s="15">
        <v>0</v>
      </c>
      <c r="L35" s="15">
        <v>760</v>
      </c>
      <c r="M35" s="15">
        <v>12036.46</v>
      </c>
      <c r="N35" s="15">
        <f t="shared" si="0"/>
        <v>13513.96</v>
      </c>
      <c r="O35" s="41">
        <f t="shared" si="1"/>
        <v>11486.04</v>
      </c>
    </row>
    <row r="36" spans="1:15" ht="18.75" customHeight="1" x14ac:dyDescent="0.3">
      <c r="A36" s="40" t="s">
        <v>656</v>
      </c>
      <c r="B36" s="13" t="s">
        <v>204</v>
      </c>
      <c r="C36" s="13" t="s">
        <v>318</v>
      </c>
      <c r="D36" s="19" t="s">
        <v>417</v>
      </c>
      <c r="E36" s="20" t="s">
        <v>105</v>
      </c>
      <c r="F36" s="21">
        <v>120036</v>
      </c>
      <c r="G36" s="6">
        <v>30000</v>
      </c>
      <c r="H36" s="15">
        <v>0</v>
      </c>
      <c r="I36" s="15">
        <v>30000</v>
      </c>
      <c r="J36" s="15">
        <v>861</v>
      </c>
      <c r="K36" s="15">
        <v>0</v>
      </c>
      <c r="L36" s="15">
        <v>912</v>
      </c>
      <c r="M36" s="15">
        <v>25</v>
      </c>
      <c r="N36" s="15">
        <f t="shared" si="0"/>
        <v>1798</v>
      </c>
      <c r="O36" s="41">
        <f t="shared" si="1"/>
        <v>28202</v>
      </c>
    </row>
    <row r="37" spans="1:15" ht="18.75" customHeight="1" x14ac:dyDescent="0.3">
      <c r="A37" s="40" t="s">
        <v>666</v>
      </c>
      <c r="B37" s="13" t="s">
        <v>204</v>
      </c>
      <c r="C37" s="13" t="s">
        <v>318</v>
      </c>
      <c r="D37" s="19" t="s">
        <v>417</v>
      </c>
      <c r="E37" s="20" t="s">
        <v>105</v>
      </c>
      <c r="F37" s="21">
        <v>1231</v>
      </c>
      <c r="G37" s="6">
        <v>35000</v>
      </c>
      <c r="H37" s="15">
        <v>0</v>
      </c>
      <c r="I37" s="15">
        <v>35000</v>
      </c>
      <c r="J37" s="15">
        <v>1004.5</v>
      </c>
      <c r="K37" s="15">
        <v>0</v>
      </c>
      <c r="L37" s="15">
        <v>1064</v>
      </c>
      <c r="M37" s="15">
        <v>25</v>
      </c>
      <c r="N37" s="15">
        <f t="shared" si="0"/>
        <v>2093.5</v>
      </c>
      <c r="O37" s="41">
        <f t="shared" si="1"/>
        <v>32906.5</v>
      </c>
    </row>
    <row r="38" spans="1:15" ht="20.100000000000001" customHeight="1" x14ac:dyDescent="0.3">
      <c r="A38" s="40" t="s">
        <v>519</v>
      </c>
      <c r="B38" s="13" t="s">
        <v>204</v>
      </c>
      <c r="C38" s="13" t="s">
        <v>318</v>
      </c>
      <c r="D38" s="19" t="s">
        <v>416</v>
      </c>
      <c r="E38" s="20" t="s">
        <v>105</v>
      </c>
      <c r="F38" s="21">
        <v>120019</v>
      </c>
      <c r="G38" s="6">
        <v>28000</v>
      </c>
      <c r="H38" s="15">
        <v>0</v>
      </c>
      <c r="I38" s="15">
        <v>28000</v>
      </c>
      <c r="J38" s="15">
        <v>803.6</v>
      </c>
      <c r="K38" s="15">
        <v>0</v>
      </c>
      <c r="L38" s="15">
        <v>851.2</v>
      </c>
      <c r="M38" s="15">
        <v>25</v>
      </c>
      <c r="N38" s="15">
        <f t="shared" si="0"/>
        <v>1679.8000000000002</v>
      </c>
      <c r="O38" s="41">
        <f t="shared" si="1"/>
        <v>26320.2</v>
      </c>
    </row>
    <row r="39" spans="1:15" ht="20.100000000000001" customHeight="1" x14ac:dyDescent="0.3">
      <c r="A39" s="40" t="s">
        <v>643</v>
      </c>
      <c r="B39" s="13" t="s">
        <v>204</v>
      </c>
      <c r="C39" s="13" t="s">
        <v>318</v>
      </c>
      <c r="D39" s="19" t="s">
        <v>417</v>
      </c>
      <c r="E39" s="20" t="s">
        <v>105</v>
      </c>
      <c r="F39" s="21">
        <v>150028</v>
      </c>
      <c r="G39" s="6">
        <v>35000</v>
      </c>
      <c r="H39" s="15">
        <v>0</v>
      </c>
      <c r="I39" s="15">
        <v>35000</v>
      </c>
      <c r="J39" s="15">
        <v>1004.5</v>
      </c>
      <c r="K39" s="15">
        <v>0</v>
      </c>
      <c r="L39" s="15">
        <v>1064</v>
      </c>
      <c r="M39" s="15">
        <v>25</v>
      </c>
      <c r="N39" s="15">
        <f t="shared" si="0"/>
        <v>2093.5</v>
      </c>
      <c r="O39" s="41">
        <f t="shared" si="1"/>
        <v>32906.5</v>
      </c>
    </row>
    <row r="40" spans="1:15" ht="20.100000000000001" customHeight="1" x14ac:dyDescent="0.3">
      <c r="A40" s="40" t="s">
        <v>642</v>
      </c>
      <c r="B40" s="13" t="s">
        <v>204</v>
      </c>
      <c r="C40" s="13" t="s">
        <v>318</v>
      </c>
      <c r="D40" s="19" t="s">
        <v>417</v>
      </c>
      <c r="E40" s="20" t="s">
        <v>105</v>
      </c>
      <c r="F40" s="21">
        <v>150027</v>
      </c>
      <c r="G40" s="6">
        <v>25000</v>
      </c>
      <c r="H40" s="15">
        <v>0</v>
      </c>
      <c r="I40" s="15">
        <v>25000</v>
      </c>
      <c r="J40" s="15">
        <v>717.5</v>
      </c>
      <c r="K40" s="15">
        <v>0</v>
      </c>
      <c r="L40" s="15">
        <v>760</v>
      </c>
      <c r="M40" s="15">
        <v>25</v>
      </c>
      <c r="N40" s="15">
        <f t="shared" si="0"/>
        <v>1502.5</v>
      </c>
      <c r="O40" s="41">
        <f t="shared" si="1"/>
        <v>23497.5</v>
      </c>
    </row>
    <row r="41" spans="1:15" ht="20.100000000000001" customHeight="1" x14ac:dyDescent="0.3">
      <c r="A41" s="40" t="s">
        <v>514</v>
      </c>
      <c r="B41" s="13" t="s">
        <v>204</v>
      </c>
      <c r="C41" s="13" t="s">
        <v>318</v>
      </c>
      <c r="D41" s="19" t="s">
        <v>417</v>
      </c>
      <c r="E41" s="20" t="s">
        <v>105</v>
      </c>
      <c r="F41" s="21">
        <v>120016</v>
      </c>
      <c r="G41" s="6">
        <v>25000</v>
      </c>
      <c r="H41" s="15">
        <v>0</v>
      </c>
      <c r="I41" s="15">
        <v>25000</v>
      </c>
      <c r="J41" s="15">
        <v>717.5</v>
      </c>
      <c r="K41" s="15">
        <v>0</v>
      </c>
      <c r="L41" s="15">
        <v>760</v>
      </c>
      <c r="M41" s="15">
        <v>25</v>
      </c>
      <c r="N41" s="15">
        <f t="shared" si="0"/>
        <v>1502.5</v>
      </c>
      <c r="O41" s="41">
        <f t="shared" si="1"/>
        <v>23497.5</v>
      </c>
    </row>
    <row r="42" spans="1:15" ht="20.100000000000001" customHeight="1" x14ac:dyDescent="0.3">
      <c r="A42" s="40" t="s">
        <v>544</v>
      </c>
      <c r="B42" s="13" t="s">
        <v>449</v>
      </c>
      <c r="C42" s="13" t="s">
        <v>318</v>
      </c>
      <c r="D42" s="19" t="s">
        <v>417</v>
      </c>
      <c r="E42" s="20" t="s">
        <v>105</v>
      </c>
      <c r="F42" s="21">
        <v>25197</v>
      </c>
      <c r="G42" s="6">
        <v>18000</v>
      </c>
      <c r="H42" s="15">
        <v>0</v>
      </c>
      <c r="I42" s="15">
        <v>18000</v>
      </c>
      <c r="J42" s="15">
        <v>516.6</v>
      </c>
      <c r="K42" s="15">
        <v>0</v>
      </c>
      <c r="L42" s="15">
        <v>547.20000000000005</v>
      </c>
      <c r="M42" s="15">
        <v>25</v>
      </c>
      <c r="N42" s="15">
        <f t="shared" si="0"/>
        <v>1088.8000000000002</v>
      </c>
      <c r="O42" s="41">
        <f t="shared" si="1"/>
        <v>16911.2</v>
      </c>
    </row>
    <row r="43" spans="1:15" ht="20.100000000000001" customHeight="1" x14ac:dyDescent="0.3">
      <c r="A43" s="40" t="s">
        <v>25</v>
      </c>
      <c r="B43" s="13" t="s">
        <v>26</v>
      </c>
      <c r="C43" s="13" t="s">
        <v>305</v>
      </c>
      <c r="D43" s="19" t="s">
        <v>416</v>
      </c>
      <c r="E43" s="20" t="s">
        <v>105</v>
      </c>
      <c r="F43" s="21">
        <v>41</v>
      </c>
      <c r="G43" s="6">
        <v>160000</v>
      </c>
      <c r="H43" s="15">
        <v>0</v>
      </c>
      <c r="I43" s="15">
        <v>160000</v>
      </c>
      <c r="J43" s="15">
        <v>4592</v>
      </c>
      <c r="K43" s="15">
        <v>25790</v>
      </c>
      <c r="L43" s="15">
        <v>4864</v>
      </c>
      <c r="M43" s="15">
        <v>1740.46</v>
      </c>
      <c r="N43" s="15">
        <f t="shared" si="0"/>
        <v>36986.46</v>
      </c>
      <c r="O43" s="41">
        <f t="shared" si="1"/>
        <v>123013.54000000001</v>
      </c>
    </row>
    <row r="44" spans="1:15" ht="20.100000000000001" customHeight="1" x14ac:dyDescent="0.3">
      <c r="A44" s="40" t="s">
        <v>432</v>
      </c>
      <c r="B44" s="13" t="s">
        <v>487</v>
      </c>
      <c r="C44" s="13" t="s">
        <v>300</v>
      </c>
      <c r="D44" s="19" t="s">
        <v>417</v>
      </c>
      <c r="E44" s="20" t="s">
        <v>105</v>
      </c>
      <c r="F44" s="21">
        <v>155011</v>
      </c>
      <c r="G44" s="6">
        <v>60000</v>
      </c>
      <c r="H44" s="15">
        <v>0</v>
      </c>
      <c r="I44" s="15">
        <v>60000</v>
      </c>
      <c r="J44" s="15">
        <v>1722</v>
      </c>
      <c r="K44" s="15">
        <v>3486.68</v>
      </c>
      <c r="L44" s="15">
        <v>1824</v>
      </c>
      <c r="M44" s="15">
        <v>5071</v>
      </c>
      <c r="N44" s="15">
        <f t="shared" si="0"/>
        <v>12103.68</v>
      </c>
      <c r="O44" s="41">
        <f t="shared" si="1"/>
        <v>47896.32</v>
      </c>
    </row>
    <row r="45" spans="1:15" ht="20.100000000000001" customHeight="1" x14ac:dyDescent="0.3">
      <c r="A45" s="40" t="s">
        <v>500</v>
      </c>
      <c r="B45" s="13" t="s">
        <v>371</v>
      </c>
      <c r="C45" s="13" t="s">
        <v>300</v>
      </c>
      <c r="D45" s="19" t="s">
        <v>416</v>
      </c>
      <c r="E45" s="20" t="s">
        <v>105</v>
      </c>
      <c r="F45" s="21">
        <v>199</v>
      </c>
      <c r="G45" s="6">
        <v>65000</v>
      </c>
      <c r="H45" s="15">
        <v>0</v>
      </c>
      <c r="I45" s="15">
        <v>65000</v>
      </c>
      <c r="J45" s="15">
        <v>1865.5</v>
      </c>
      <c r="K45" s="15">
        <v>4427.58</v>
      </c>
      <c r="L45" s="15">
        <v>1976</v>
      </c>
      <c r="M45" s="15">
        <v>30647.57</v>
      </c>
      <c r="N45" s="15">
        <f t="shared" si="0"/>
        <v>38916.65</v>
      </c>
      <c r="O45" s="41">
        <f t="shared" si="1"/>
        <v>26083.35</v>
      </c>
    </row>
    <row r="46" spans="1:15" ht="20.100000000000001" customHeight="1" x14ac:dyDescent="0.3">
      <c r="A46" s="40" t="s">
        <v>73</v>
      </c>
      <c r="B46" s="13" t="s">
        <v>371</v>
      </c>
      <c r="C46" s="13" t="s">
        <v>300</v>
      </c>
      <c r="D46" s="19" t="s">
        <v>417</v>
      </c>
      <c r="E46" s="20" t="s">
        <v>105</v>
      </c>
      <c r="F46" s="21">
        <v>175</v>
      </c>
      <c r="G46" s="6">
        <v>40452.300000000003</v>
      </c>
      <c r="H46" s="15">
        <v>0</v>
      </c>
      <c r="I46" s="15">
        <v>40452.300000000003</v>
      </c>
      <c r="J46" s="15">
        <v>1160.98</v>
      </c>
      <c r="K46" s="15">
        <v>0</v>
      </c>
      <c r="L46" s="15">
        <v>1229.75</v>
      </c>
      <c r="M46" s="15">
        <v>25947.57</v>
      </c>
      <c r="N46" s="15">
        <f t="shared" si="0"/>
        <v>28338.3</v>
      </c>
      <c r="O46" s="41">
        <f t="shared" si="1"/>
        <v>12114.000000000004</v>
      </c>
    </row>
    <row r="47" spans="1:15" ht="20.100000000000001" customHeight="1" x14ac:dyDescent="0.3">
      <c r="A47" s="40" t="s">
        <v>384</v>
      </c>
      <c r="B47" s="13" t="s">
        <v>4</v>
      </c>
      <c r="C47" s="13" t="s">
        <v>300</v>
      </c>
      <c r="D47" s="19" t="s">
        <v>417</v>
      </c>
      <c r="E47" s="20" t="s">
        <v>105</v>
      </c>
      <c r="F47" s="21">
        <v>75007</v>
      </c>
      <c r="G47" s="6">
        <v>27500</v>
      </c>
      <c r="H47" s="15">
        <v>0</v>
      </c>
      <c r="I47" s="15">
        <v>27500</v>
      </c>
      <c r="J47" s="15">
        <v>789.25</v>
      </c>
      <c r="K47" s="15">
        <v>0</v>
      </c>
      <c r="L47" s="15">
        <v>836</v>
      </c>
      <c r="M47" s="15">
        <v>11136.31</v>
      </c>
      <c r="N47" s="15">
        <f t="shared" si="0"/>
        <v>12761.56</v>
      </c>
      <c r="O47" s="41">
        <f t="shared" si="1"/>
        <v>14738.44</v>
      </c>
    </row>
    <row r="48" spans="1:15" ht="20.100000000000001" customHeight="1" x14ac:dyDescent="0.3">
      <c r="A48" s="40" t="s">
        <v>546</v>
      </c>
      <c r="B48" s="13" t="s">
        <v>4</v>
      </c>
      <c r="C48" s="13" t="s">
        <v>300</v>
      </c>
      <c r="D48" s="19" t="s">
        <v>417</v>
      </c>
      <c r="E48" s="20" t="s">
        <v>105</v>
      </c>
      <c r="F48" s="21">
        <v>952</v>
      </c>
      <c r="G48" s="6">
        <v>25000</v>
      </c>
      <c r="H48" s="15">
        <v>0</v>
      </c>
      <c r="I48" s="15">
        <v>25000</v>
      </c>
      <c r="J48" s="15">
        <v>717.5</v>
      </c>
      <c r="K48" s="15">
        <v>0</v>
      </c>
      <c r="L48" s="15">
        <v>760</v>
      </c>
      <c r="M48" s="15">
        <v>3521</v>
      </c>
      <c r="N48" s="15">
        <f>SUM(J48:M48)</f>
        <v>4998.5</v>
      </c>
      <c r="O48" s="41">
        <f>G48-N48</f>
        <v>20001.5</v>
      </c>
    </row>
    <row r="49" spans="1:15" ht="20.100000000000001" customHeight="1" x14ac:dyDescent="0.3">
      <c r="A49" s="40" t="s">
        <v>102</v>
      </c>
      <c r="B49" s="13" t="s">
        <v>10</v>
      </c>
      <c r="C49" s="13" t="s">
        <v>300</v>
      </c>
      <c r="D49" s="19" t="s">
        <v>417</v>
      </c>
      <c r="E49" s="20" t="s">
        <v>105</v>
      </c>
      <c r="F49" s="21">
        <v>271</v>
      </c>
      <c r="G49" s="6">
        <v>35000</v>
      </c>
      <c r="H49" s="15">
        <v>0</v>
      </c>
      <c r="I49" s="15">
        <v>35000</v>
      </c>
      <c r="J49" s="15">
        <v>1004.5</v>
      </c>
      <c r="K49" s="15">
        <v>0</v>
      </c>
      <c r="L49" s="15">
        <v>1064</v>
      </c>
      <c r="M49" s="15">
        <v>10912.28</v>
      </c>
      <c r="N49" s="15">
        <f t="shared" si="0"/>
        <v>12980.78</v>
      </c>
      <c r="O49" s="41">
        <f t="shared" si="1"/>
        <v>22019.22</v>
      </c>
    </row>
    <row r="50" spans="1:15" ht="20.100000000000001" customHeight="1" x14ac:dyDescent="0.3">
      <c r="A50" s="40" t="s">
        <v>566</v>
      </c>
      <c r="B50" s="13" t="s">
        <v>89</v>
      </c>
      <c r="C50" s="13" t="s">
        <v>300</v>
      </c>
      <c r="D50" s="19" t="s">
        <v>417</v>
      </c>
      <c r="E50" s="20" t="s">
        <v>105</v>
      </c>
      <c r="F50" s="21">
        <v>75015</v>
      </c>
      <c r="G50" s="6">
        <v>25000</v>
      </c>
      <c r="H50" s="15">
        <v>0</v>
      </c>
      <c r="I50" s="15">
        <v>25000</v>
      </c>
      <c r="J50" s="15">
        <v>717.5</v>
      </c>
      <c r="K50" s="15">
        <v>0</v>
      </c>
      <c r="L50" s="15">
        <v>760</v>
      </c>
      <c r="M50" s="15">
        <v>2321</v>
      </c>
      <c r="N50" s="15">
        <f t="shared" si="0"/>
        <v>3798.5</v>
      </c>
      <c r="O50" s="41">
        <f t="shared" si="1"/>
        <v>21201.5</v>
      </c>
    </row>
    <row r="51" spans="1:15" ht="19.5" customHeight="1" x14ac:dyDescent="0.3">
      <c r="A51" s="40" t="s">
        <v>291</v>
      </c>
      <c r="B51" s="13" t="s">
        <v>89</v>
      </c>
      <c r="C51" s="13" t="s">
        <v>300</v>
      </c>
      <c r="D51" s="19" t="s">
        <v>417</v>
      </c>
      <c r="E51" s="20" t="s">
        <v>105</v>
      </c>
      <c r="F51" s="21">
        <v>75001</v>
      </c>
      <c r="G51" s="6">
        <v>26250</v>
      </c>
      <c r="H51" s="15">
        <v>0</v>
      </c>
      <c r="I51" s="15">
        <v>26250</v>
      </c>
      <c r="J51" s="15">
        <v>753.38</v>
      </c>
      <c r="K51" s="15">
        <v>0</v>
      </c>
      <c r="L51" s="15">
        <v>798</v>
      </c>
      <c r="M51" s="15">
        <v>16970.900000000001</v>
      </c>
      <c r="N51" s="15">
        <f t="shared" si="0"/>
        <v>18522.280000000002</v>
      </c>
      <c r="O51" s="41">
        <f t="shared" si="1"/>
        <v>7727.7199999999975</v>
      </c>
    </row>
    <row r="52" spans="1:15" ht="20.100000000000001" customHeight="1" x14ac:dyDescent="0.3">
      <c r="A52" s="40" t="s">
        <v>174</v>
      </c>
      <c r="B52" s="13" t="s">
        <v>8</v>
      </c>
      <c r="C52" s="13" t="s">
        <v>300</v>
      </c>
      <c r="D52" s="19" t="s">
        <v>417</v>
      </c>
      <c r="E52" s="20" t="s">
        <v>105</v>
      </c>
      <c r="F52" s="21">
        <v>25037</v>
      </c>
      <c r="G52" s="6">
        <v>22000</v>
      </c>
      <c r="H52" s="15">
        <v>0</v>
      </c>
      <c r="I52" s="15">
        <v>22000</v>
      </c>
      <c r="J52" s="15">
        <v>631.4</v>
      </c>
      <c r="K52" s="15">
        <v>0</v>
      </c>
      <c r="L52" s="15">
        <v>668.8</v>
      </c>
      <c r="M52" s="15">
        <v>5571</v>
      </c>
      <c r="N52" s="15">
        <f t="shared" si="0"/>
        <v>6871.2</v>
      </c>
      <c r="O52" s="41">
        <f t="shared" si="1"/>
        <v>15128.8</v>
      </c>
    </row>
    <row r="53" spans="1:15" ht="20.100000000000001" customHeight="1" x14ac:dyDescent="0.3">
      <c r="A53" s="40" t="s">
        <v>60</v>
      </c>
      <c r="B53" s="13" t="s">
        <v>61</v>
      </c>
      <c r="C53" s="13" t="s">
        <v>309</v>
      </c>
      <c r="D53" s="19" t="s">
        <v>416</v>
      </c>
      <c r="E53" s="20" t="s">
        <v>105</v>
      </c>
      <c r="F53" s="21">
        <v>132</v>
      </c>
      <c r="G53" s="6">
        <v>65000</v>
      </c>
      <c r="H53" s="15">
        <v>0</v>
      </c>
      <c r="I53" s="15">
        <v>65000</v>
      </c>
      <c r="J53" s="15">
        <v>1865.5</v>
      </c>
      <c r="K53" s="15">
        <v>4427.58</v>
      </c>
      <c r="L53" s="15">
        <v>1976</v>
      </c>
      <c r="M53" s="15">
        <v>4505.3999999999996</v>
      </c>
      <c r="N53" s="15">
        <f t="shared" si="0"/>
        <v>12774.48</v>
      </c>
      <c r="O53" s="41">
        <f t="shared" si="1"/>
        <v>52225.520000000004</v>
      </c>
    </row>
    <row r="54" spans="1:15" ht="20.100000000000001" customHeight="1" x14ac:dyDescent="0.3">
      <c r="A54" s="40" t="s">
        <v>52</v>
      </c>
      <c r="B54" s="13" t="s">
        <v>29</v>
      </c>
      <c r="C54" s="13" t="s">
        <v>309</v>
      </c>
      <c r="D54" s="19" t="s">
        <v>416</v>
      </c>
      <c r="E54" s="20" t="s">
        <v>105</v>
      </c>
      <c r="F54" s="21">
        <v>106</v>
      </c>
      <c r="G54" s="6">
        <v>54347.59</v>
      </c>
      <c r="H54" s="15">
        <v>0</v>
      </c>
      <c r="I54" s="15">
        <v>54347.59</v>
      </c>
      <c r="J54" s="15">
        <v>1559.78</v>
      </c>
      <c r="K54" s="15">
        <v>2467.6</v>
      </c>
      <c r="L54" s="15">
        <v>1652.17</v>
      </c>
      <c r="M54" s="15">
        <v>29975.1</v>
      </c>
      <c r="N54" s="15">
        <f t="shared" si="0"/>
        <v>35654.65</v>
      </c>
      <c r="O54" s="41">
        <f t="shared" si="1"/>
        <v>18692.939999999995</v>
      </c>
    </row>
    <row r="55" spans="1:15" ht="20.100000000000001" customHeight="1" x14ac:dyDescent="0.3">
      <c r="A55" s="40" t="s">
        <v>398</v>
      </c>
      <c r="B55" s="13" t="s">
        <v>4</v>
      </c>
      <c r="C55" s="13" t="s">
        <v>309</v>
      </c>
      <c r="D55" s="19" t="s">
        <v>417</v>
      </c>
      <c r="E55" s="20" t="s">
        <v>105</v>
      </c>
      <c r="F55" s="21">
        <v>579</v>
      </c>
      <c r="G55" s="6">
        <v>27500</v>
      </c>
      <c r="H55" s="15">
        <v>0</v>
      </c>
      <c r="I55" s="15">
        <v>27500</v>
      </c>
      <c r="J55" s="15">
        <v>789.25</v>
      </c>
      <c r="K55" s="15">
        <v>0</v>
      </c>
      <c r="L55" s="15">
        <v>836</v>
      </c>
      <c r="M55" s="15">
        <v>7430.49</v>
      </c>
      <c r="N55" s="15">
        <f t="shared" si="0"/>
        <v>9055.74</v>
      </c>
      <c r="O55" s="41">
        <f t="shared" si="1"/>
        <v>18444.260000000002</v>
      </c>
    </row>
    <row r="56" spans="1:15" ht="20.100000000000001" customHeight="1" x14ac:dyDescent="0.3">
      <c r="A56" s="40" t="s">
        <v>231</v>
      </c>
      <c r="B56" s="13" t="s">
        <v>4</v>
      </c>
      <c r="C56" s="13" t="s">
        <v>309</v>
      </c>
      <c r="D56" s="19" t="s">
        <v>417</v>
      </c>
      <c r="E56" s="20" t="s">
        <v>105</v>
      </c>
      <c r="F56" s="21">
        <v>350</v>
      </c>
      <c r="G56" s="6">
        <v>27500</v>
      </c>
      <c r="H56" s="15">
        <v>0</v>
      </c>
      <c r="I56" s="15">
        <v>27500</v>
      </c>
      <c r="J56" s="15">
        <v>789.25</v>
      </c>
      <c r="K56" s="15">
        <v>0</v>
      </c>
      <c r="L56" s="15">
        <v>836</v>
      </c>
      <c r="M56" s="15">
        <v>18055.62</v>
      </c>
      <c r="N56" s="15">
        <f t="shared" si="0"/>
        <v>19680.87</v>
      </c>
      <c r="O56" s="41">
        <f t="shared" si="1"/>
        <v>7819.130000000001</v>
      </c>
    </row>
    <row r="57" spans="1:15" ht="20.100000000000001" customHeight="1" x14ac:dyDescent="0.3">
      <c r="A57" s="43" t="s">
        <v>510</v>
      </c>
      <c r="B57" s="13" t="s">
        <v>3</v>
      </c>
      <c r="C57" s="24" t="s">
        <v>308</v>
      </c>
      <c r="D57" s="25" t="s">
        <v>416</v>
      </c>
      <c r="E57" s="26" t="s">
        <v>105</v>
      </c>
      <c r="F57" s="27">
        <v>1005</v>
      </c>
      <c r="G57" s="6">
        <v>18000</v>
      </c>
      <c r="H57" s="15">
        <v>0</v>
      </c>
      <c r="I57" s="15">
        <v>18000</v>
      </c>
      <c r="J57" s="15">
        <v>516.6</v>
      </c>
      <c r="K57" s="15">
        <v>0</v>
      </c>
      <c r="L57" s="15">
        <v>547.20000000000005</v>
      </c>
      <c r="M57" s="15">
        <v>25</v>
      </c>
      <c r="N57" s="15">
        <f t="shared" si="0"/>
        <v>1088.8000000000002</v>
      </c>
      <c r="O57" s="41">
        <f t="shared" si="1"/>
        <v>16911.2</v>
      </c>
    </row>
    <row r="58" spans="1:15" ht="20.100000000000001" customHeight="1" x14ac:dyDescent="0.3">
      <c r="A58" s="40" t="s">
        <v>57</v>
      </c>
      <c r="B58" s="13" t="s">
        <v>28</v>
      </c>
      <c r="C58" s="13" t="s">
        <v>297</v>
      </c>
      <c r="D58" s="19" t="s">
        <v>416</v>
      </c>
      <c r="E58" s="20" t="s">
        <v>105</v>
      </c>
      <c r="F58" s="21">
        <v>124</v>
      </c>
      <c r="G58" s="6">
        <v>59202</v>
      </c>
      <c r="H58" s="15">
        <v>0</v>
      </c>
      <c r="I58" s="15">
        <v>59202</v>
      </c>
      <c r="J58" s="15">
        <v>1699.1</v>
      </c>
      <c r="K58" s="15">
        <v>3336.51</v>
      </c>
      <c r="L58" s="15">
        <v>1799.74</v>
      </c>
      <c r="M58" s="15">
        <v>1847.06</v>
      </c>
      <c r="N58" s="15">
        <f t="shared" si="0"/>
        <v>8682.41</v>
      </c>
      <c r="O58" s="41">
        <f t="shared" si="1"/>
        <v>50519.59</v>
      </c>
    </row>
    <row r="59" spans="1:15" ht="20.100000000000001" customHeight="1" x14ac:dyDescent="0.3">
      <c r="A59" s="40" t="s">
        <v>48</v>
      </c>
      <c r="B59" s="13" t="s">
        <v>21</v>
      </c>
      <c r="C59" s="13" t="s">
        <v>297</v>
      </c>
      <c r="D59" s="19" t="s">
        <v>417</v>
      </c>
      <c r="E59" s="20" t="s">
        <v>447</v>
      </c>
      <c r="F59" s="21">
        <v>100</v>
      </c>
      <c r="G59" s="6">
        <v>41441.4</v>
      </c>
      <c r="H59" s="15">
        <v>0</v>
      </c>
      <c r="I59" s="15">
        <v>41441.4</v>
      </c>
      <c r="J59" s="15">
        <v>1189.3699999999999</v>
      </c>
      <c r="K59" s="15">
        <v>646.08000000000004</v>
      </c>
      <c r="L59" s="15">
        <v>1259.82</v>
      </c>
      <c r="M59" s="15">
        <v>6300.71</v>
      </c>
      <c r="N59" s="15">
        <f t="shared" si="0"/>
        <v>9395.98</v>
      </c>
      <c r="O59" s="41">
        <f t="shared" si="1"/>
        <v>32045.420000000002</v>
      </c>
    </row>
    <row r="60" spans="1:15" ht="20.100000000000001" customHeight="1" x14ac:dyDescent="0.3">
      <c r="A60" s="40" t="s">
        <v>469</v>
      </c>
      <c r="B60" s="13" t="s">
        <v>470</v>
      </c>
      <c r="C60" s="13" t="s">
        <v>297</v>
      </c>
      <c r="D60" s="19" t="s">
        <v>417</v>
      </c>
      <c r="E60" s="20" t="s">
        <v>105</v>
      </c>
      <c r="F60" s="21">
        <v>115021</v>
      </c>
      <c r="G60" s="6">
        <v>45000</v>
      </c>
      <c r="H60" s="15">
        <v>0</v>
      </c>
      <c r="I60" s="15">
        <v>45000</v>
      </c>
      <c r="J60" s="15">
        <v>1291.5</v>
      </c>
      <c r="K60" s="15">
        <v>1148.33</v>
      </c>
      <c r="L60" s="15">
        <v>1368</v>
      </c>
      <c r="M60" s="15">
        <v>5071</v>
      </c>
      <c r="N60" s="15">
        <f t="shared" si="0"/>
        <v>8878.83</v>
      </c>
      <c r="O60" s="41">
        <f t="shared" si="1"/>
        <v>36121.17</v>
      </c>
    </row>
    <row r="61" spans="1:15" ht="20.100000000000001" customHeight="1" x14ac:dyDescent="0.3">
      <c r="A61" s="40" t="s">
        <v>565</v>
      </c>
      <c r="B61" s="13" t="s">
        <v>470</v>
      </c>
      <c r="C61" s="13" t="s">
        <v>297</v>
      </c>
      <c r="D61" s="19" t="s">
        <v>416</v>
      </c>
      <c r="E61" s="20" t="s">
        <v>105</v>
      </c>
      <c r="F61" s="21">
        <v>95018</v>
      </c>
      <c r="G61" s="6">
        <v>38000</v>
      </c>
      <c r="H61" s="15">
        <v>0</v>
      </c>
      <c r="I61" s="15">
        <v>38000</v>
      </c>
      <c r="J61" s="15">
        <v>1090.5999999999999</v>
      </c>
      <c r="K61" s="15">
        <v>160.38</v>
      </c>
      <c r="L61" s="15">
        <v>1155.2</v>
      </c>
      <c r="M61" s="15">
        <v>25</v>
      </c>
      <c r="N61" s="15">
        <f t="shared" si="0"/>
        <v>2431.1800000000003</v>
      </c>
      <c r="O61" s="41">
        <f t="shared" si="1"/>
        <v>35568.82</v>
      </c>
    </row>
    <row r="62" spans="1:15" ht="20.100000000000001" customHeight="1" x14ac:dyDescent="0.3">
      <c r="A62" s="40" t="s">
        <v>82</v>
      </c>
      <c r="B62" s="13" t="s">
        <v>106</v>
      </c>
      <c r="C62" s="13" t="s">
        <v>297</v>
      </c>
      <c r="D62" s="19" t="s">
        <v>416</v>
      </c>
      <c r="E62" s="20" t="s">
        <v>105</v>
      </c>
      <c r="F62" s="21">
        <v>208</v>
      </c>
      <c r="G62" s="6">
        <v>35000</v>
      </c>
      <c r="H62" s="15">
        <v>0</v>
      </c>
      <c r="I62" s="15">
        <v>35000</v>
      </c>
      <c r="J62" s="15">
        <v>1004.5</v>
      </c>
      <c r="K62" s="15">
        <v>0</v>
      </c>
      <c r="L62" s="15">
        <v>1064</v>
      </c>
      <c r="M62" s="15">
        <v>18656.13</v>
      </c>
      <c r="N62" s="15">
        <f t="shared" si="0"/>
        <v>20724.63</v>
      </c>
      <c r="O62" s="41">
        <f t="shared" si="1"/>
        <v>14275.369999999999</v>
      </c>
    </row>
    <row r="63" spans="1:15" ht="20.100000000000001" customHeight="1" x14ac:dyDescent="0.3">
      <c r="A63" s="40" t="s">
        <v>428</v>
      </c>
      <c r="B63" s="13" t="s">
        <v>106</v>
      </c>
      <c r="C63" s="13" t="s">
        <v>297</v>
      </c>
      <c r="D63" s="19" t="s">
        <v>416</v>
      </c>
      <c r="E63" s="20" t="s">
        <v>105</v>
      </c>
      <c r="F63" s="21">
        <v>55007</v>
      </c>
      <c r="G63" s="6">
        <v>30000</v>
      </c>
      <c r="H63" s="15">
        <v>0</v>
      </c>
      <c r="I63" s="15">
        <v>30000</v>
      </c>
      <c r="J63" s="15">
        <v>861</v>
      </c>
      <c r="K63" s="15">
        <v>0</v>
      </c>
      <c r="L63" s="15">
        <v>912</v>
      </c>
      <c r="M63" s="15">
        <v>8071</v>
      </c>
      <c r="N63" s="15">
        <f t="shared" si="0"/>
        <v>9844</v>
      </c>
      <c r="O63" s="41">
        <f t="shared" si="1"/>
        <v>20156</v>
      </c>
    </row>
    <row r="64" spans="1:15" ht="20.100000000000001" customHeight="1" x14ac:dyDescent="0.3">
      <c r="A64" s="40" t="s">
        <v>556</v>
      </c>
      <c r="B64" s="13" t="s">
        <v>7</v>
      </c>
      <c r="C64" s="13" t="s">
        <v>297</v>
      </c>
      <c r="D64" s="19" t="s">
        <v>416</v>
      </c>
      <c r="E64" s="20" t="s">
        <v>105</v>
      </c>
      <c r="F64" s="21">
        <v>1022</v>
      </c>
      <c r="G64" s="6">
        <v>38000</v>
      </c>
      <c r="H64" s="15">
        <v>0</v>
      </c>
      <c r="I64" s="15">
        <v>38000</v>
      </c>
      <c r="J64" s="15">
        <v>1090.5999999999999</v>
      </c>
      <c r="K64" s="15">
        <v>160.38</v>
      </c>
      <c r="L64" s="15">
        <v>1155.2</v>
      </c>
      <c r="M64" s="15">
        <v>25</v>
      </c>
      <c r="N64" s="15">
        <f t="shared" si="0"/>
        <v>2431.1800000000003</v>
      </c>
      <c r="O64" s="41">
        <f t="shared" si="1"/>
        <v>35568.82</v>
      </c>
    </row>
    <row r="65" spans="1:17" ht="20.100000000000001" customHeight="1" x14ac:dyDescent="0.3">
      <c r="A65" s="40" t="s">
        <v>555</v>
      </c>
      <c r="B65" s="13" t="s">
        <v>7</v>
      </c>
      <c r="C65" s="13" t="s">
        <v>297</v>
      </c>
      <c r="D65" s="19" t="s">
        <v>416</v>
      </c>
      <c r="E65" s="20" t="s">
        <v>105</v>
      </c>
      <c r="F65" s="21">
        <v>1067</v>
      </c>
      <c r="G65" s="6">
        <v>35000</v>
      </c>
      <c r="H65" s="15">
        <v>0</v>
      </c>
      <c r="I65" s="15">
        <v>35000</v>
      </c>
      <c r="J65" s="15">
        <v>1004.5</v>
      </c>
      <c r="K65" s="15">
        <v>0</v>
      </c>
      <c r="L65" s="15">
        <v>1064</v>
      </c>
      <c r="M65" s="15">
        <v>25</v>
      </c>
      <c r="N65" s="15">
        <f t="shared" si="0"/>
        <v>2093.5</v>
      </c>
      <c r="O65" s="41">
        <f t="shared" si="1"/>
        <v>32906.5</v>
      </c>
    </row>
    <row r="66" spans="1:17" ht="20.100000000000001" customHeight="1" x14ac:dyDescent="0.3">
      <c r="A66" s="40" t="s">
        <v>6</v>
      </c>
      <c r="B66" s="13" t="s">
        <v>7</v>
      </c>
      <c r="C66" s="13" t="s">
        <v>297</v>
      </c>
      <c r="D66" s="19" t="s">
        <v>416</v>
      </c>
      <c r="E66" s="20" t="s">
        <v>105</v>
      </c>
      <c r="F66" s="21">
        <v>5</v>
      </c>
      <c r="G66" s="6">
        <v>25570</v>
      </c>
      <c r="H66" s="15">
        <v>0</v>
      </c>
      <c r="I66" s="15">
        <v>25570</v>
      </c>
      <c r="J66" s="15">
        <v>733.86</v>
      </c>
      <c r="K66" s="15">
        <v>0</v>
      </c>
      <c r="L66" s="15">
        <v>777.33</v>
      </c>
      <c r="M66" s="15">
        <v>14939.01</v>
      </c>
      <c r="N66" s="15">
        <f t="shared" si="0"/>
        <v>16450.2</v>
      </c>
      <c r="O66" s="41">
        <f t="shared" si="1"/>
        <v>9119.7999999999993</v>
      </c>
    </row>
    <row r="67" spans="1:17" ht="20.100000000000001" customHeight="1" x14ac:dyDescent="0.3">
      <c r="A67" s="40" t="s">
        <v>421</v>
      </c>
      <c r="B67" s="13" t="s">
        <v>385</v>
      </c>
      <c r="C67" s="13" t="s">
        <v>297</v>
      </c>
      <c r="D67" s="19" t="s">
        <v>416</v>
      </c>
      <c r="E67" s="20" t="s">
        <v>105</v>
      </c>
      <c r="F67" s="21">
        <v>661</v>
      </c>
      <c r="G67" s="6">
        <v>37000</v>
      </c>
      <c r="H67" s="15">
        <v>0</v>
      </c>
      <c r="I67" s="15">
        <v>37000</v>
      </c>
      <c r="J67" s="15">
        <v>1061.9000000000001</v>
      </c>
      <c r="K67" s="15">
        <v>19.25</v>
      </c>
      <c r="L67" s="15">
        <v>1124.8</v>
      </c>
      <c r="M67" s="15">
        <v>25</v>
      </c>
      <c r="N67" s="15">
        <f t="shared" si="0"/>
        <v>2230.9499999999998</v>
      </c>
      <c r="O67" s="41">
        <f t="shared" si="1"/>
        <v>34769.050000000003</v>
      </c>
    </row>
    <row r="68" spans="1:17" ht="20.100000000000001" customHeight="1" x14ac:dyDescent="0.3">
      <c r="A68" s="40" t="s">
        <v>503</v>
      </c>
      <c r="B68" s="13" t="s">
        <v>385</v>
      </c>
      <c r="C68" s="13" t="s">
        <v>297</v>
      </c>
      <c r="D68" s="19" t="s">
        <v>416</v>
      </c>
      <c r="E68" s="20" t="s">
        <v>105</v>
      </c>
      <c r="F68" s="21">
        <v>552</v>
      </c>
      <c r="G68" s="6">
        <v>40000</v>
      </c>
      <c r="H68" s="15">
        <v>0</v>
      </c>
      <c r="I68" s="15">
        <v>40000</v>
      </c>
      <c r="J68" s="15">
        <v>1148</v>
      </c>
      <c r="K68" s="15">
        <v>442.65</v>
      </c>
      <c r="L68" s="15">
        <v>1216</v>
      </c>
      <c r="M68" s="15">
        <v>25</v>
      </c>
      <c r="N68" s="15">
        <f t="shared" si="0"/>
        <v>2831.65</v>
      </c>
      <c r="O68" s="41">
        <f t="shared" si="1"/>
        <v>37168.35</v>
      </c>
    </row>
    <row r="69" spans="1:17" ht="20.100000000000001" customHeight="1" x14ac:dyDescent="0.3">
      <c r="A69" s="40" t="s">
        <v>480</v>
      </c>
      <c r="B69" s="13" t="s">
        <v>3</v>
      </c>
      <c r="C69" s="13" t="s">
        <v>297</v>
      </c>
      <c r="D69" s="19" t="s">
        <v>417</v>
      </c>
      <c r="E69" s="20" t="s">
        <v>105</v>
      </c>
      <c r="F69" s="21">
        <v>115027</v>
      </c>
      <c r="G69" s="6">
        <v>27500</v>
      </c>
      <c r="H69" s="15">
        <v>0</v>
      </c>
      <c r="I69" s="15">
        <v>27500</v>
      </c>
      <c r="J69" s="15">
        <v>789.25</v>
      </c>
      <c r="K69" s="15">
        <v>0</v>
      </c>
      <c r="L69" s="15">
        <v>836</v>
      </c>
      <c r="M69" s="15">
        <v>25</v>
      </c>
      <c r="N69" s="15">
        <f t="shared" si="0"/>
        <v>1650.25</v>
      </c>
      <c r="O69" s="41">
        <f t="shared" si="1"/>
        <v>25849.75</v>
      </c>
    </row>
    <row r="70" spans="1:17" ht="20.100000000000001" customHeight="1" x14ac:dyDescent="0.3">
      <c r="A70" s="40" t="s">
        <v>365</v>
      </c>
      <c r="B70" s="13" t="s">
        <v>449</v>
      </c>
      <c r="C70" s="13" t="s">
        <v>297</v>
      </c>
      <c r="D70" s="19" t="s">
        <v>417</v>
      </c>
      <c r="E70" s="20" t="s">
        <v>105</v>
      </c>
      <c r="F70" s="21">
        <v>80006</v>
      </c>
      <c r="G70" s="6">
        <v>22000</v>
      </c>
      <c r="H70" s="15">
        <v>0</v>
      </c>
      <c r="I70" s="15">
        <v>22000</v>
      </c>
      <c r="J70" s="15">
        <v>631.4</v>
      </c>
      <c r="K70" s="15">
        <v>0</v>
      </c>
      <c r="L70" s="15">
        <v>668.8</v>
      </c>
      <c r="M70" s="15">
        <v>10560.17</v>
      </c>
      <c r="N70" s="15">
        <f t="shared" si="0"/>
        <v>11860.369999999999</v>
      </c>
      <c r="O70" s="41">
        <f t="shared" si="1"/>
        <v>10139.630000000001</v>
      </c>
    </row>
    <row r="71" spans="1:17" ht="20.100000000000001" customHeight="1" x14ac:dyDescent="0.3">
      <c r="A71" s="40" t="s">
        <v>593</v>
      </c>
      <c r="B71" s="13" t="s">
        <v>3</v>
      </c>
      <c r="C71" s="13" t="s">
        <v>297</v>
      </c>
      <c r="D71" s="19" t="s">
        <v>416</v>
      </c>
      <c r="E71" s="20" t="s">
        <v>105</v>
      </c>
      <c r="F71" s="21">
        <v>983</v>
      </c>
      <c r="G71" s="6">
        <v>25000</v>
      </c>
      <c r="H71" s="15">
        <v>0</v>
      </c>
      <c r="I71" s="15">
        <v>25000</v>
      </c>
      <c r="J71" s="15">
        <v>717.5</v>
      </c>
      <c r="K71" s="15">
        <v>0</v>
      </c>
      <c r="L71" s="15">
        <v>760</v>
      </c>
      <c r="M71" s="15">
        <v>25</v>
      </c>
      <c r="N71" s="15">
        <f t="shared" si="0"/>
        <v>1502.5</v>
      </c>
      <c r="O71" s="41">
        <f t="shared" si="1"/>
        <v>23497.5</v>
      </c>
    </row>
    <row r="72" spans="1:17" ht="20.100000000000001" customHeight="1" x14ac:dyDescent="0.3">
      <c r="A72" s="40" t="s">
        <v>84</v>
      </c>
      <c r="B72" s="13" t="s">
        <v>495</v>
      </c>
      <c r="C72" s="13" t="s">
        <v>310</v>
      </c>
      <c r="D72" s="19" t="s">
        <v>416</v>
      </c>
      <c r="E72" s="20" t="s">
        <v>105</v>
      </c>
      <c r="F72" s="21">
        <v>221</v>
      </c>
      <c r="G72" s="6">
        <v>125000</v>
      </c>
      <c r="H72" s="15">
        <v>0</v>
      </c>
      <c r="I72" s="15">
        <v>125000</v>
      </c>
      <c r="J72" s="15">
        <v>3587.5</v>
      </c>
      <c r="K72" s="15">
        <v>17985.990000000002</v>
      </c>
      <c r="L72" s="15">
        <v>3800</v>
      </c>
      <c r="M72" s="15">
        <v>25872.02</v>
      </c>
      <c r="N72" s="15">
        <f t="shared" si="0"/>
        <v>51245.51</v>
      </c>
      <c r="O72" s="41">
        <f t="shared" si="1"/>
        <v>73754.489999999991</v>
      </c>
    </row>
    <row r="73" spans="1:17" ht="20.100000000000001" customHeight="1" x14ac:dyDescent="0.3">
      <c r="A73" s="40" t="s">
        <v>38</v>
      </c>
      <c r="B73" s="13" t="s">
        <v>39</v>
      </c>
      <c r="C73" s="13" t="s">
        <v>310</v>
      </c>
      <c r="D73" s="19" t="s">
        <v>417</v>
      </c>
      <c r="E73" s="20" t="s">
        <v>447</v>
      </c>
      <c r="F73" s="21">
        <v>75</v>
      </c>
      <c r="G73" s="6">
        <v>51480</v>
      </c>
      <c r="H73" s="15">
        <v>0</v>
      </c>
      <c r="I73" s="15">
        <v>51480</v>
      </c>
      <c r="J73" s="15">
        <v>1477.48</v>
      </c>
      <c r="K73" s="15">
        <v>2062.88</v>
      </c>
      <c r="L73" s="15">
        <v>1564.99</v>
      </c>
      <c r="M73" s="15">
        <v>1145</v>
      </c>
      <c r="N73" s="15">
        <f t="shared" si="0"/>
        <v>6250.35</v>
      </c>
      <c r="O73" s="41">
        <f t="shared" si="1"/>
        <v>45229.65</v>
      </c>
    </row>
    <row r="74" spans="1:17" ht="20.100000000000001" customHeight="1" x14ac:dyDescent="0.3">
      <c r="A74" s="40" t="s">
        <v>547</v>
      </c>
      <c r="B74" s="13" t="s">
        <v>4</v>
      </c>
      <c r="C74" s="22" t="s">
        <v>468</v>
      </c>
      <c r="D74" s="28" t="s">
        <v>417</v>
      </c>
      <c r="E74" s="20" t="s">
        <v>105</v>
      </c>
      <c r="F74" s="21">
        <v>15053</v>
      </c>
      <c r="G74" s="6">
        <v>25000</v>
      </c>
      <c r="H74" s="16">
        <v>0</v>
      </c>
      <c r="I74" s="15">
        <v>25000</v>
      </c>
      <c r="J74" s="15">
        <v>717.5</v>
      </c>
      <c r="K74" s="15">
        <v>0</v>
      </c>
      <c r="L74" s="15">
        <v>760</v>
      </c>
      <c r="M74" s="15">
        <v>25</v>
      </c>
      <c r="N74" s="15">
        <f t="shared" si="0"/>
        <v>1502.5</v>
      </c>
      <c r="O74" s="41">
        <f t="shared" si="1"/>
        <v>23497.5</v>
      </c>
      <c r="Q74" s="1"/>
    </row>
    <row r="75" spans="1:17" ht="20.100000000000001" customHeight="1" x14ac:dyDescent="0.3">
      <c r="A75" s="40" t="s">
        <v>434</v>
      </c>
      <c r="B75" s="13" t="s">
        <v>3</v>
      </c>
      <c r="C75" s="13" t="s">
        <v>468</v>
      </c>
      <c r="D75" s="19" t="s">
        <v>416</v>
      </c>
      <c r="E75" s="20" t="s">
        <v>105</v>
      </c>
      <c r="F75" s="21">
        <v>15040</v>
      </c>
      <c r="G75" s="6">
        <v>27500</v>
      </c>
      <c r="H75" s="15">
        <v>0</v>
      </c>
      <c r="I75" s="15">
        <v>27500</v>
      </c>
      <c r="J75" s="15">
        <v>789.25</v>
      </c>
      <c r="K75" s="15">
        <v>0</v>
      </c>
      <c r="L75" s="15">
        <v>836</v>
      </c>
      <c r="M75" s="15">
        <v>5071</v>
      </c>
      <c r="N75" s="15">
        <f t="shared" si="0"/>
        <v>6696.25</v>
      </c>
      <c r="O75" s="41">
        <f t="shared" si="1"/>
        <v>20803.75</v>
      </c>
    </row>
    <row r="76" spans="1:17" ht="20.100000000000001" customHeight="1" x14ac:dyDescent="0.3">
      <c r="A76" s="40" t="s">
        <v>323</v>
      </c>
      <c r="B76" s="13" t="s">
        <v>3</v>
      </c>
      <c r="C76" s="13" t="s">
        <v>307</v>
      </c>
      <c r="D76" s="19" t="s">
        <v>416</v>
      </c>
      <c r="E76" s="20" t="s">
        <v>105</v>
      </c>
      <c r="F76" s="21">
        <v>120008</v>
      </c>
      <c r="G76" s="6">
        <v>22000</v>
      </c>
      <c r="H76" s="15">
        <v>0</v>
      </c>
      <c r="I76" s="15">
        <v>22000</v>
      </c>
      <c r="J76" s="15">
        <v>631.4</v>
      </c>
      <c r="K76" s="15">
        <v>0</v>
      </c>
      <c r="L76" s="15">
        <v>668.8</v>
      </c>
      <c r="M76" s="15">
        <v>15342.4</v>
      </c>
      <c r="N76" s="15">
        <f t="shared" si="0"/>
        <v>16642.599999999999</v>
      </c>
      <c r="O76" s="41">
        <f t="shared" si="1"/>
        <v>5357.4000000000015</v>
      </c>
    </row>
    <row r="77" spans="1:17" ht="20.100000000000001" customHeight="1" x14ac:dyDescent="0.3">
      <c r="A77" s="40" t="s">
        <v>588</v>
      </c>
      <c r="B77" s="13" t="s">
        <v>3</v>
      </c>
      <c r="C77" s="13" t="s">
        <v>307</v>
      </c>
      <c r="D77" s="19" t="s">
        <v>416</v>
      </c>
      <c r="E77" s="20" t="s">
        <v>105</v>
      </c>
      <c r="F77" s="21">
        <v>115035</v>
      </c>
      <c r="G77" s="6">
        <v>20000</v>
      </c>
      <c r="H77" s="15">
        <v>0</v>
      </c>
      <c r="I77" s="15">
        <v>20000</v>
      </c>
      <c r="J77" s="15">
        <v>574</v>
      </c>
      <c r="K77" s="15">
        <v>0</v>
      </c>
      <c r="L77" s="15">
        <v>608</v>
      </c>
      <c r="M77" s="15">
        <v>25</v>
      </c>
      <c r="N77" s="15">
        <f t="shared" si="0"/>
        <v>1207</v>
      </c>
      <c r="O77" s="41">
        <f t="shared" si="1"/>
        <v>18793</v>
      </c>
    </row>
    <row r="78" spans="1:17" ht="20.100000000000001" customHeight="1" x14ac:dyDescent="0.3">
      <c r="A78" s="40" t="s">
        <v>437</v>
      </c>
      <c r="B78" s="13" t="s">
        <v>44</v>
      </c>
      <c r="C78" s="13" t="s">
        <v>307</v>
      </c>
      <c r="D78" s="19" t="s">
        <v>417</v>
      </c>
      <c r="E78" s="20" t="s">
        <v>105</v>
      </c>
      <c r="F78" s="21">
        <v>115015</v>
      </c>
      <c r="G78" s="6">
        <v>22000</v>
      </c>
      <c r="H78" s="15">
        <v>0</v>
      </c>
      <c r="I78" s="15">
        <v>22000</v>
      </c>
      <c r="J78" s="15">
        <v>631.4</v>
      </c>
      <c r="K78" s="15">
        <v>0</v>
      </c>
      <c r="L78" s="15">
        <v>668.8</v>
      </c>
      <c r="M78" s="15">
        <v>731</v>
      </c>
      <c r="N78" s="15">
        <f t="shared" si="0"/>
        <v>2031.1999999999998</v>
      </c>
      <c r="O78" s="41">
        <f t="shared" si="1"/>
        <v>19968.8</v>
      </c>
    </row>
    <row r="79" spans="1:17" ht="20.100000000000001" customHeight="1" x14ac:dyDescent="0.3">
      <c r="A79" s="40" t="s">
        <v>422</v>
      </c>
      <c r="B79" s="13" t="s">
        <v>44</v>
      </c>
      <c r="C79" s="13" t="s">
        <v>307</v>
      </c>
      <c r="D79" s="19" t="s">
        <v>416</v>
      </c>
      <c r="E79" s="20" t="s">
        <v>105</v>
      </c>
      <c r="F79" s="21">
        <v>160004</v>
      </c>
      <c r="G79" s="6">
        <v>27500</v>
      </c>
      <c r="H79" s="15">
        <v>0</v>
      </c>
      <c r="I79" s="15">
        <v>27500</v>
      </c>
      <c r="J79" s="15">
        <v>789.25</v>
      </c>
      <c r="K79" s="15">
        <v>0</v>
      </c>
      <c r="L79" s="15">
        <v>836</v>
      </c>
      <c r="M79" s="15">
        <v>8565</v>
      </c>
      <c r="N79" s="15">
        <f t="shared" si="0"/>
        <v>10190.25</v>
      </c>
      <c r="O79" s="41">
        <f t="shared" si="1"/>
        <v>17309.75</v>
      </c>
    </row>
    <row r="80" spans="1:17" ht="20.100000000000001" customHeight="1" x14ac:dyDescent="0.3">
      <c r="A80" s="40" t="s">
        <v>474</v>
      </c>
      <c r="B80" s="13" t="s">
        <v>44</v>
      </c>
      <c r="C80" s="13" t="s">
        <v>468</v>
      </c>
      <c r="D80" s="19" t="s">
        <v>416</v>
      </c>
      <c r="E80" s="20" t="s">
        <v>105</v>
      </c>
      <c r="F80" s="21">
        <v>115008</v>
      </c>
      <c r="G80" s="6">
        <v>25000</v>
      </c>
      <c r="H80" s="15">
        <v>0</v>
      </c>
      <c r="I80" s="15">
        <v>25000</v>
      </c>
      <c r="J80" s="15">
        <v>717.5</v>
      </c>
      <c r="K80" s="15">
        <v>0</v>
      </c>
      <c r="L80" s="15">
        <v>760</v>
      </c>
      <c r="M80" s="15">
        <v>3163</v>
      </c>
      <c r="N80" s="15">
        <f t="shared" ref="N80:N155" si="2">SUM(J80:M80)</f>
        <v>4640.5</v>
      </c>
      <c r="O80" s="41">
        <f t="shared" ref="O80:O155" si="3">G80-N80</f>
        <v>20359.5</v>
      </c>
    </row>
    <row r="81" spans="1:15" ht="20.100000000000001" customHeight="1" x14ac:dyDescent="0.3">
      <c r="A81" s="40" t="s">
        <v>427</v>
      </c>
      <c r="B81" s="13" t="s">
        <v>44</v>
      </c>
      <c r="C81" s="13" t="s">
        <v>307</v>
      </c>
      <c r="D81" s="19" t="s">
        <v>416</v>
      </c>
      <c r="E81" s="20" t="s">
        <v>105</v>
      </c>
      <c r="F81" s="21">
        <v>115011</v>
      </c>
      <c r="G81" s="6">
        <v>27500</v>
      </c>
      <c r="H81" s="15">
        <v>0</v>
      </c>
      <c r="I81" s="15">
        <v>27500</v>
      </c>
      <c r="J81" s="15">
        <v>789.25</v>
      </c>
      <c r="K81" s="15">
        <v>0</v>
      </c>
      <c r="L81" s="15">
        <v>836</v>
      </c>
      <c r="M81" s="15">
        <v>11477.59</v>
      </c>
      <c r="N81" s="15">
        <f t="shared" si="2"/>
        <v>13102.84</v>
      </c>
      <c r="O81" s="41">
        <f t="shared" si="3"/>
        <v>14397.16</v>
      </c>
    </row>
    <row r="82" spans="1:15" ht="20.100000000000001" customHeight="1" x14ac:dyDescent="0.3">
      <c r="A82" s="40" t="s">
        <v>511</v>
      </c>
      <c r="B82" s="13" t="s">
        <v>4</v>
      </c>
      <c r="C82" s="13" t="s">
        <v>473</v>
      </c>
      <c r="D82" s="19" t="s">
        <v>417</v>
      </c>
      <c r="E82" s="20" t="s">
        <v>105</v>
      </c>
      <c r="F82" s="21">
        <v>50009</v>
      </c>
      <c r="G82" s="6">
        <v>27500</v>
      </c>
      <c r="H82" s="15">
        <v>0</v>
      </c>
      <c r="I82" s="15">
        <v>27500</v>
      </c>
      <c r="J82" s="15">
        <v>789.25</v>
      </c>
      <c r="K82" s="15">
        <v>0</v>
      </c>
      <c r="L82" s="15">
        <v>836</v>
      </c>
      <c r="M82" s="15">
        <v>25</v>
      </c>
      <c r="N82" s="15">
        <f>SUM(J82:M82)</f>
        <v>1650.25</v>
      </c>
      <c r="O82" s="41">
        <f>G82-N82</f>
        <v>25849.75</v>
      </c>
    </row>
    <row r="83" spans="1:15" ht="20.100000000000001" customHeight="1" x14ac:dyDescent="0.3">
      <c r="A83" s="40" t="s">
        <v>530</v>
      </c>
      <c r="B83" s="13" t="s">
        <v>4</v>
      </c>
      <c r="C83" s="13" t="s">
        <v>473</v>
      </c>
      <c r="D83" s="19" t="s">
        <v>417</v>
      </c>
      <c r="E83" s="20" t="s">
        <v>105</v>
      </c>
      <c r="F83" s="21">
        <v>912</v>
      </c>
      <c r="G83" s="6">
        <v>30000</v>
      </c>
      <c r="H83" s="15">
        <v>0</v>
      </c>
      <c r="I83" s="15">
        <v>30000</v>
      </c>
      <c r="J83" s="15">
        <v>861</v>
      </c>
      <c r="K83" s="15">
        <v>0</v>
      </c>
      <c r="L83" s="15">
        <v>912</v>
      </c>
      <c r="M83" s="15">
        <v>13823.5</v>
      </c>
      <c r="N83" s="15">
        <f t="shared" si="2"/>
        <v>15596.5</v>
      </c>
      <c r="O83" s="41">
        <f t="shared" si="3"/>
        <v>14403.5</v>
      </c>
    </row>
    <row r="84" spans="1:15" ht="20.100000000000001" customHeight="1" x14ac:dyDescent="0.3">
      <c r="A84" s="40" t="s">
        <v>420</v>
      </c>
      <c r="B84" s="13" t="s">
        <v>4</v>
      </c>
      <c r="C84" s="13" t="s">
        <v>473</v>
      </c>
      <c r="D84" s="19" t="s">
        <v>417</v>
      </c>
      <c r="E84" s="20" t="s">
        <v>105</v>
      </c>
      <c r="F84" s="21">
        <v>655</v>
      </c>
      <c r="G84" s="6">
        <v>27500</v>
      </c>
      <c r="H84" s="15">
        <v>0</v>
      </c>
      <c r="I84" s="15">
        <v>27500</v>
      </c>
      <c r="J84" s="15">
        <v>789.25</v>
      </c>
      <c r="K84" s="15">
        <v>0</v>
      </c>
      <c r="L84" s="15">
        <v>836</v>
      </c>
      <c r="M84" s="15">
        <v>7965.61</v>
      </c>
      <c r="N84" s="15">
        <f t="shared" si="2"/>
        <v>9590.86</v>
      </c>
      <c r="O84" s="41">
        <f t="shared" si="3"/>
        <v>17909.14</v>
      </c>
    </row>
    <row r="85" spans="1:15" ht="20.100000000000001" customHeight="1" x14ac:dyDescent="0.3">
      <c r="A85" s="40" t="s">
        <v>475</v>
      </c>
      <c r="B85" s="13" t="s">
        <v>44</v>
      </c>
      <c r="C85" s="13" t="s">
        <v>473</v>
      </c>
      <c r="D85" s="19" t="s">
        <v>417</v>
      </c>
      <c r="E85" s="20" t="s">
        <v>105</v>
      </c>
      <c r="F85" s="21">
        <v>115025</v>
      </c>
      <c r="G85" s="6">
        <v>27500</v>
      </c>
      <c r="H85" s="15">
        <v>0</v>
      </c>
      <c r="I85" s="15">
        <v>27500</v>
      </c>
      <c r="J85" s="15">
        <v>789.25</v>
      </c>
      <c r="K85" s="15">
        <v>0</v>
      </c>
      <c r="L85" s="15">
        <v>836</v>
      </c>
      <c r="M85" s="15">
        <v>25</v>
      </c>
      <c r="N85" s="15">
        <f>SUM(J85:M85)</f>
        <v>1650.25</v>
      </c>
      <c r="O85" s="41">
        <f>G85-N85</f>
        <v>25849.75</v>
      </c>
    </row>
    <row r="86" spans="1:15" ht="20.100000000000001" customHeight="1" x14ac:dyDescent="0.3">
      <c r="A86" s="40" t="s">
        <v>36</v>
      </c>
      <c r="B86" s="13" t="s">
        <v>37</v>
      </c>
      <c r="C86" s="13" t="s">
        <v>473</v>
      </c>
      <c r="D86" s="19" t="s">
        <v>417</v>
      </c>
      <c r="E86" s="20" t="s">
        <v>105</v>
      </c>
      <c r="F86" s="4">
        <v>72</v>
      </c>
      <c r="G86" s="6">
        <v>35521.199999999997</v>
      </c>
      <c r="H86" s="15">
        <v>0</v>
      </c>
      <c r="I86" s="15">
        <v>35521.199999999997</v>
      </c>
      <c r="J86" s="15">
        <v>1019.46</v>
      </c>
      <c r="K86" s="15">
        <v>0</v>
      </c>
      <c r="L86" s="15">
        <v>1079.8399999999999</v>
      </c>
      <c r="M86" s="15">
        <v>16639.28</v>
      </c>
      <c r="N86" s="15">
        <f t="shared" si="2"/>
        <v>18738.579999999998</v>
      </c>
      <c r="O86" s="41">
        <f t="shared" si="3"/>
        <v>16782.62</v>
      </c>
    </row>
    <row r="87" spans="1:15" ht="20.100000000000001" customHeight="1" x14ac:dyDescent="0.3">
      <c r="A87" s="40" t="s">
        <v>662</v>
      </c>
      <c r="B87" s="13" t="s">
        <v>37</v>
      </c>
      <c r="C87" s="13" t="s">
        <v>473</v>
      </c>
      <c r="D87" s="19" t="s">
        <v>416</v>
      </c>
      <c r="E87" s="20" t="s">
        <v>105</v>
      </c>
      <c r="F87" s="21">
        <v>135015</v>
      </c>
      <c r="G87" s="6">
        <v>20000</v>
      </c>
      <c r="H87" s="15">
        <v>0</v>
      </c>
      <c r="I87" s="15">
        <v>20000</v>
      </c>
      <c r="J87" s="15">
        <v>574</v>
      </c>
      <c r="K87" s="15">
        <v>0</v>
      </c>
      <c r="L87" s="15">
        <v>608</v>
      </c>
      <c r="M87" s="15">
        <v>25</v>
      </c>
      <c r="N87" s="15">
        <f t="shared" si="2"/>
        <v>1207</v>
      </c>
      <c r="O87" s="41">
        <f t="shared" si="3"/>
        <v>18793</v>
      </c>
    </row>
    <row r="88" spans="1:15" ht="20.100000000000001" customHeight="1" x14ac:dyDescent="0.3">
      <c r="A88" s="40" t="s">
        <v>660</v>
      </c>
      <c r="B88" s="13" t="s">
        <v>37</v>
      </c>
      <c r="C88" s="13" t="s">
        <v>473</v>
      </c>
      <c r="D88" s="19" t="s">
        <v>417</v>
      </c>
      <c r="E88" s="20" t="s">
        <v>105</v>
      </c>
      <c r="F88" s="21">
        <v>1216</v>
      </c>
      <c r="G88" s="6">
        <v>28000</v>
      </c>
      <c r="H88" s="15">
        <v>0</v>
      </c>
      <c r="I88" s="15">
        <v>28000</v>
      </c>
      <c r="J88" s="15">
        <v>803.6</v>
      </c>
      <c r="K88" s="15">
        <v>0</v>
      </c>
      <c r="L88" s="15">
        <v>851.2</v>
      </c>
      <c r="M88" s="15">
        <v>25</v>
      </c>
      <c r="N88" s="15">
        <f t="shared" si="2"/>
        <v>1679.8000000000002</v>
      </c>
      <c r="O88" s="41">
        <f t="shared" si="3"/>
        <v>26320.2</v>
      </c>
    </row>
    <row r="89" spans="1:15" ht="20.100000000000001" customHeight="1" x14ac:dyDescent="0.3">
      <c r="A89" s="40" t="s">
        <v>576</v>
      </c>
      <c r="B89" s="13" t="s">
        <v>550</v>
      </c>
      <c r="C89" s="13" t="s">
        <v>473</v>
      </c>
      <c r="D89" s="19" t="s">
        <v>417</v>
      </c>
      <c r="E89" s="20" t="s">
        <v>105</v>
      </c>
      <c r="F89" s="21">
        <v>135016</v>
      </c>
      <c r="G89" s="6">
        <v>25000</v>
      </c>
      <c r="H89" s="15">
        <v>0</v>
      </c>
      <c r="I89" s="15">
        <v>25000</v>
      </c>
      <c r="J89" s="15">
        <v>717.5</v>
      </c>
      <c r="K89" s="15">
        <v>0</v>
      </c>
      <c r="L89" s="15">
        <v>760</v>
      </c>
      <c r="M89" s="15">
        <v>7025</v>
      </c>
      <c r="N89" s="15">
        <f t="shared" si="2"/>
        <v>8502.5</v>
      </c>
      <c r="O89" s="41">
        <f t="shared" si="3"/>
        <v>16497.5</v>
      </c>
    </row>
    <row r="90" spans="1:15" ht="20.100000000000001" customHeight="1" x14ac:dyDescent="0.3">
      <c r="A90" s="40" t="s">
        <v>41</v>
      </c>
      <c r="B90" s="13" t="s">
        <v>42</v>
      </c>
      <c r="C90" s="13" t="s">
        <v>311</v>
      </c>
      <c r="D90" s="19" t="s">
        <v>416</v>
      </c>
      <c r="E90" s="20" t="s">
        <v>105</v>
      </c>
      <c r="F90" s="21">
        <v>86</v>
      </c>
      <c r="G90" s="6">
        <v>100000</v>
      </c>
      <c r="H90" s="15">
        <v>0</v>
      </c>
      <c r="I90" s="15">
        <v>100000</v>
      </c>
      <c r="J90" s="15">
        <v>2870</v>
      </c>
      <c r="K90" s="15">
        <v>12105.37</v>
      </c>
      <c r="L90" s="15">
        <v>3040</v>
      </c>
      <c r="M90" s="15">
        <v>35341.19</v>
      </c>
      <c r="N90" s="15">
        <v>53356.56</v>
      </c>
      <c r="O90" s="41">
        <f t="shared" si="3"/>
        <v>46643.44</v>
      </c>
    </row>
    <row r="91" spans="1:15" ht="20.100000000000001" customHeight="1" x14ac:dyDescent="0.3">
      <c r="A91" s="40" t="s">
        <v>15</v>
      </c>
      <c r="B91" s="13" t="s">
        <v>4</v>
      </c>
      <c r="C91" s="13" t="s">
        <v>494</v>
      </c>
      <c r="D91" s="19" t="s">
        <v>417</v>
      </c>
      <c r="E91" s="20" t="s">
        <v>105</v>
      </c>
      <c r="F91" s="21">
        <v>13</v>
      </c>
      <c r="G91" s="6">
        <v>27500</v>
      </c>
      <c r="H91" s="15">
        <v>0</v>
      </c>
      <c r="I91" s="15">
        <v>27500</v>
      </c>
      <c r="J91" s="15">
        <v>789.25</v>
      </c>
      <c r="K91" s="15">
        <v>0</v>
      </c>
      <c r="L91" s="15">
        <v>836</v>
      </c>
      <c r="M91" s="15">
        <v>10968.83</v>
      </c>
      <c r="N91" s="15">
        <f t="shared" si="2"/>
        <v>12594.08</v>
      </c>
      <c r="O91" s="41">
        <f t="shared" si="3"/>
        <v>14905.92</v>
      </c>
    </row>
    <row r="92" spans="1:15" ht="20.100000000000001" customHeight="1" x14ac:dyDescent="0.3">
      <c r="A92" s="40" t="s">
        <v>54</v>
      </c>
      <c r="B92" s="13" t="s">
        <v>30</v>
      </c>
      <c r="C92" s="13" t="s">
        <v>472</v>
      </c>
      <c r="D92" s="19" t="s">
        <v>417</v>
      </c>
      <c r="E92" s="20" t="s">
        <v>105</v>
      </c>
      <c r="F92" s="21">
        <v>112</v>
      </c>
      <c r="G92" s="6">
        <v>34155</v>
      </c>
      <c r="H92" s="15">
        <v>0</v>
      </c>
      <c r="I92" s="15">
        <v>34155</v>
      </c>
      <c r="J92" s="15">
        <v>980.25</v>
      </c>
      <c r="K92" s="15">
        <v>0</v>
      </c>
      <c r="L92" s="15">
        <v>1038.31</v>
      </c>
      <c r="M92" s="15">
        <v>25638.34</v>
      </c>
      <c r="N92" s="15">
        <f t="shared" si="2"/>
        <v>27656.9</v>
      </c>
      <c r="O92" s="41">
        <f t="shared" si="3"/>
        <v>6498.0999999999985</v>
      </c>
    </row>
    <row r="93" spans="1:15" ht="20.100000000000001" customHeight="1" x14ac:dyDescent="0.3">
      <c r="A93" s="40" t="s">
        <v>639</v>
      </c>
      <c r="B93" s="13" t="s">
        <v>3</v>
      </c>
      <c r="C93" s="13" t="s">
        <v>665</v>
      </c>
      <c r="D93" s="19" t="s">
        <v>417</v>
      </c>
      <c r="E93" s="20" t="s">
        <v>105</v>
      </c>
      <c r="F93" s="21">
        <v>1192</v>
      </c>
      <c r="G93" s="6">
        <v>25000</v>
      </c>
      <c r="H93" s="15">
        <v>0</v>
      </c>
      <c r="I93" s="15">
        <v>25000</v>
      </c>
      <c r="J93" s="15">
        <v>717.5</v>
      </c>
      <c r="K93" s="15">
        <v>0</v>
      </c>
      <c r="L93" s="15">
        <v>760</v>
      </c>
      <c r="M93" s="15">
        <v>25</v>
      </c>
      <c r="N93" s="15">
        <f>SUM(J93:M93)</f>
        <v>1502.5</v>
      </c>
      <c r="O93" s="41">
        <f>G93-N93</f>
        <v>23497.5</v>
      </c>
    </row>
    <row r="94" spans="1:15" ht="20.100000000000001" customHeight="1" x14ac:dyDescent="0.3">
      <c r="A94" s="40" t="s">
        <v>610</v>
      </c>
      <c r="B94" s="13" t="s">
        <v>37</v>
      </c>
      <c r="C94" s="13" t="s">
        <v>619</v>
      </c>
      <c r="D94" s="19" t="s">
        <v>417</v>
      </c>
      <c r="E94" s="20" t="s">
        <v>105</v>
      </c>
      <c r="F94" s="21">
        <v>1036</v>
      </c>
      <c r="G94" s="6">
        <v>35000</v>
      </c>
      <c r="H94" s="15">
        <v>0</v>
      </c>
      <c r="I94" s="15">
        <v>35000</v>
      </c>
      <c r="J94" s="15">
        <v>1004.5</v>
      </c>
      <c r="K94" s="15">
        <v>0</v>
      </c>
      <c r="L94" s="15">
        <v>1064</v>
      </c>
      <c r="M94" s="15">
        <v>1740.46</v>
      </c>
      <c r="N94" s="15">
        <f>SUM(J94:M94)</f>
        <v>3808.96</v>
      </c>
      <c r="O94" s="41">
        <f>G94-N94</f>
        <v>31191.040000000001</v>
      </c>
    </row>
    <row r="95" spans="1:15" ht="20.100000000000001" customHeight="1" x14ac:dyDescent="0.3">
      <c r="A95" s="40" t="s">
        <v>63</v>
      </c>
      <c r="B95" s="13" t="s">
        <v>28</v>
      </c>
      <c r="C95" s="13" t="s">
        <v>313</v>
      </c>
      <c r="D95" s="19" t="s">
        <v>417</v>
      </c>
      <c r="E95" s="20" t="s">
        <v>105</v>
      </c>
      <c r="F95" s="21">
        <v>140</v>
      </c>
      <c r="G95" s="6">
        <v>59202</v>
      </c>
      <c r="H95" s="15">
        <v>0</v>
      </c>
      <c r="I95" s="15">
        <v>59202</v>
      </c>
      <c r="J95" s="15">
        <v>1699.1</v>
      </c>
      <c r="K95" s="15">
        <v>3336.51</v>
      </c>
      <c r="L95" s="15">
        <v>1799.74</v>
      </c>
      <c r="M95" s="15">
        <v>30920.98</v>
      </c>
      <c r="N95" s="15">
        <f t="shared" si="2"/>
        <v>37756.33</v>
      </c>
      <c r="O95" s="41">
        <f t="shared" si="3"/>
        <v>21445.67</v>
      </c>
    </row>
    <row r="96" spans="1:15" ht="20.100000000000001" customHeight="1" x14ac:dyDescent="0.3">
      <c r="A96" s="40" t="s">
        <v>370</v>
      </c>
      <c r="B96" s="13" t="s">
        <v>30</v>
      </c>
      <c r="C96" s="13" t="s">
        <v>455</v>
      </c>
      <c r="D96" s="19" t="s">
        <v>417</v>
      </c>
      <c r="E96" s="20" t="s">
        <v>105</v>
      </c>
      <c r="F96" s="21">
        <v>241</v>
      </c>
      <c r="G96" s="6">
        <v>26298.03</v>
      </c>
      <c r="H96" s="15">
        <v>0</v>
      </c>
      <c r="I96" s="15">
        <v>26298.03</v>
      </c>
      <c r="J96" s="15">
        <v>754.75</v>
      </c>
      <c r="K96" s="15">
        <v>0</v>
      </c>
      <c r="L96" s="15">
        <v>799.46</v>
      </c>
      <c r="M96" s="15">
        <v>11656.12</v>
      </c>
      <c r="N96" s="15">
        <f t="shared" si="2"/>
        <v>13210.330000000002</v>
      </c>
      <c r="O96" s="41">
        <f t="shared" si="3"/>
        <v>13087.699999999997</v>
      </c>
    </row>
    <row r="97" spans="1:16" ht="20.100000000000001" customHeight="1" x14ac:dyDescent="0.3">
      <c r="A97" s="40" t="s">
        <v>90</v>
      </c>
      <c r="B97" s="13" t="s">
        <v>10</v>
      </c>
      <c r="C97" s="13" t="s">
        <v>455</v>
      </c>
      <c r="D97" s="19" t="s">
        <v>417</v>
      </c>
      <c r="E97" s="20" t="s">
        <v>105</v>
      </c>
      <c r="F97" s="21">
        <v>237</v>
      </c>
      <c r="G97" s="6">
        <v>27500</v>
      </c>
      <c r="H97" s="15">
        <v>0</v>
      </c>
      <c r="I97" s="15">
        <v>27500</v>
      </c>
      <c r="J97" s="15">
        <v>789.25</v>
      </c>
      <c r="K97" s="15">
        <v>0</v>
      </c>
      <c r="L97" s="15">
        <v>836</v>
      </c>
      <c r="M97" s="15">
        <v>8663.26</v>
      </c>
      <c r="N97" s="15">
        <f t="shared" si="2"/>
        <v>10288.51</v>
      </c>
      <c r="O97" s="41">
        <f t="shared" si="3"/>
        <v>17211.489999999998</v>
      </c>
    </row>
    <row r="98" spans="1:16" ht="20.100000000000001" customHeight="1" x14ac:dyDescent="0.3">
      <c r="A98" s="40" t="s">
        <v>464</v>
      </c>
      <c r="B98" s="13" t="s">
        <v>465</v>
      </c>
      <c r="C98" s="13" t="s">
        <v>455</v>
      </c>
      <c r="D98" s="19" t="s">
        <v>417</v>
      </c>
      <c r="E98" s="20" t="s">
        <v>447</v>
      </c>
      <c r="F98" s="21">
        <v>97</v>
      </c>
      <c r="G98" s="6">
        <v>28869.52</v>
      </c>
      <c r="H98" s="15">
        <v>0</v>
      </c>
      <c r="I98" s="15">
        <v>28869.52</v>
      </c>
      <c r="J98" s="15">
        <v>828.56</v>
      </c>
      <c r="K98" s="15">
        <v>0</v>
      </c>
      <c r="L98" s="15">
        <v>877.63</v>
      </c>
      <c r="M98" s="15">
        <v>5980.46</v>
      </c>
      <c r="N98" s="15">
        <f t="shared" si="2"/>
        <v>7686.65</v>
      </c>
      <c r="O98" s="41">
        <f t="shared" si="3"/>
        <v>21182.870000000003</v>
      </c>
    </row>
    <row r="99" spans="1:16" ht="20.100000000000001" customHeight="1" x14ac:dyDescent="0.3">
      <c r="A99" s="40" t="s">
        <v>34</v>
      </c>
      <c r="B99" s="13" t="s">
        <v>35</v>
      </c>
      <c r="C99" s="23" t="s">
        <v>322</v>
      </c>
      <c r="D99" s="19" t="s">
        <v>416</v>
      </c>
      <c r="E99" s="20" t="s">
        <v>105</v>
      </c>
      <c r="F99" s="21">
        <v>71</v>
      </c>
      <c r="G99" s="6">
        <v>57420</v>
      </c>
      <c r="H99" s="15">
        <v>0</v>
      </c>
      <c r="I99" s="15">
        <v>57420</v>
      </c>
      <c r="J99" s="15">
        <v>1647.95</v>
      </c>
      <c r="K99" s="15">
        <v>3001.17</v>
      </c>
      <c r="L99" s="15">
        <v>1745.57</v>
      </c>
      <c r="M99" s="15">
        <v>11522</v>
      </c>
      <c r="N99" s="15">
        <f t="shared" si="2"/>
        <v>17916.689999999999</v>
      </c>
      <c r="O99" s="41">
        <f t="shared" si="3"/>
        <v>39503.31</v>
      </c>
      <c r="P99" s="32"/>
    </row>
    <row r="100" spans="1:16" ht="20.100000000000001" customHeight="1" x14ac:dyDescent="0.3">
      <c r="A100" s="40" t="s">
        <v>95</v>
      </c>
      <c r="B100" s="13" t="s">
        <v>30</v>
      </c>
      <c r="C100" s="23" t="s">
        <v>322</v>
      </c>
      <c r="D100" s="19" t="s">
        <v>416</v>
      </c>
      <c r="E100" s="20" t="s">
        <v>105</v>
      </c>
      <c r="F100" s="21">
        <v>246</v>
      </c>
      <c r="G100" s="6">
        <v>25000</v>
      </c>
      <c r="H100" s="15">
        <v>0</v>
      </c>
      <c r="I100" s="15">
        <v>25000</v>
      </c>
      <c r="J100" s="15">
        <v>717.5</v>
      </c>
      <c r="K100" s="15">
        <v>0</v>
      </c>
      <c r="L100" s="15">
        <v>760</v>
      </c>
      <c r="M100" s="15">
        <v>107</v>
      </c>
      <c r="N100" s="15">
        <f>SUM(J100:M100)</f>
        <v>1584.5</v>
      </c>
      <c r="O100" s="41">
        <f>G100-N100</f>
        <v>23415.5</v>
      </c>
    </row>
    <row r="101" spans="1:16" ht="20.100000000000001" customHeight="1" x14ac:dyDescent="0.3">
      <c r="A101" s="40" t="s">
        <v>401</v>
      </c>
      <c r="B101" s="13" t="s">
        <v>24</v>
      </c>
      <c r="C101" s="23" t="s">
        <v>322</v>
      </c>
      <c r="D101" s="19" t="s">
        <v>416</v>
      </c>
      <c r="E101" s="20" t="s">
        <v>105</v>
      </c>
      <c r="F101" s="21">
        <v>194</v>
      </c>
      <c r="G101" s="6">
        <v>40796.25</v>
      </c>
      <c r="H101" s="15">
        <v>0</v>
      </c>
      <c r="I101" s="15">
        <v>40796.25</v>
      </c>
      <c r="J101" s="15">
        <v>1170.8499999999999</v>
      </c>
      <c r="K101" s="15">
        <v>555.03</v>
      </c>
      <c r="L101" s="15">
        <v>1240.21</v>
      </c>
      <c r="M101" s="15">
        <v>18575.740000000002</v>
      </c>
      <c r="N101" s="15">
        <f t="shared" si="2"/>
        <v>21541.83</v>
      </c>
      <c r="O101" s="41">
        <f t="shared" si="3"/>
        <v>19254.419999999998</v>
      </c>
    </row>
    <row r="102" spans="1:16" ht="20.100000000000001" customHeight="1" x14ac:dyDescent="0.3">
      <c r="A102" s="40" t="s">
        <v>540</v>
      </c>
      <c r="B102" s="13" t="s">
        <v>3</v>
      </c>
      <c r="C102" s="23" t="s">
        <v>322</v>
      </c>
      <c r="D102" s="19" t="s">
        <v>416</v>
      </c>
      <c r="E102" s="20" t="s">
        <v>105</v>
      </c>
      <c r="F102" s="21">
        <v>931</v>
      </c>
      <c r="G102" s="6">
        <v>15000</v>
      </c>
      <c r="H102" s="15">
        <v>0</v>
      </c>
      <c r="I102" s="15">
        <v>15000</v>
      </c>
      <c r="J102" s="15">
        <v>430.5</v>
      </c>
      <c r="K102" s="15">
        <v>0</v>
      </c>
      <c r="L102" s="15">
        <v>456</v>
      </c>
      <c r="M102" s="15">
        <v>25</v>
      </c>
      <c r="N102" s="15">
        <f t="shared" si="2"/>
        <v>911.5</v>
      </c>
      <c r="O102" s="41">
        <f t="shared" si="3"/>
        <v>14088.5</v>
      </c>
    </row>
    <row r="103" spans="1:16" ht="20.100000000000001" customHeight="1" x14ac:dyDescent="0.3">
      <c r="A103" s="40" t="s">
        <v>537</v>
      </c>
      <c r="B103" s="13" t="s">
        <v>3</v>
      </c>
      <c r="C103" s="23" t="s">
        <v>322</v>
      </c>
      <c r="D103" s="19" t="s">
        <v>416</v>
      </c>
      <c r="E103" s="20" t="s">
        <v>105</v>
      </c>
      <c r="F103" s="21">
        <v>928</v>
      </c>
      <c r="G103" s="6">
        <v>15000</v>
      </c>
      <c r="H103" s="15">
        <v>0</v>
      </c>
      <c r="I103" s="15">
        <v>15000</v>
      </c>
      <c r="J103" s="15">
        <v>430.5</v>
      </c>
      <c r="K103" s="15">
        <v>0</v>
      </c>
      <c r="L103" s="15">
        <v>456</v>
      </c>
      <c r="M103" s="15">
        <v>25</v>
      </c>
      <c r="N103" s="15">
        <f t="shared" si="2"/>
        <v>911.5</v>
      </c>
      <c r="O103" s="41">
        <f t="shared" si="3"/>
        <v>14088.5</v>
      </c>
    </row>
    <row r="104" spans="1:16" ht="20.100000000000001" customHeight="1" x14ac:dyDescent="0.3">
      <c r="A104" s="40" t="s">
        <v>539</v>
      </c>
      <c r="B104" s="13" t="s">
        <v>3</v>
      </c>
      <c r="C104" s="23" t="s">
        <v>322</v>
      </c>
      <c r="D104" s="19" t="s">
        <v>416</v>
      </c>
      <c r="E104" s="20" t="s">
        <v>105</v>
      </c>
      <c r="F104" s="21">
        <v>932</v>
      </c>
      <c r="G104" s="6">
        <v>15000</v>
      </c>
      <c r="H104" s="15">
        <v>0</v>
      </c>
      <c r="I104" s="15">
        <v>15000</v>
      </c>
      <c r="J104" s="15">
        <v>430.5</v>
      </c>
      <c r="K104" s="15">
        <v>0</v>
      </c>
      <c r="L104" s="15">
        <v>456</v>
      </c>
      <c r="M104" s="15">
        <v>25</v>
      </c>
      <c r="N104" s="15">
        <f t="shared" si="2"/>
        <v>911.5</v>
      </c>
      <c r="O104" s="41">
        <f t="shared" si="3"/>
        <v>14088.5</v>
      </c>
    </row>
    <row r="105" spans="1:16" ht="20.100000000000001" customHeight="1" x14ac:dyDescent="0.3">
      <c r="A105" s="40" t="s">
        <v>538</v>
      </c>
      <c r="B105" s="13" t="s">
        <v>3</v>
      </c>
      <c r="C105" s="23" t="s">
        <v>322</v>
      </c>
      <c r="D105" s="19" t="s">
        <v>416</v>
      </c>
      <c r="E105" s="20" t="s">
        <v>105</v>
      </c>
      <c r="F105" s="21">
        <v>929</v>
      </c>
      <c r="G105" s="6">
        <v>15000</v>
      </c>
      <c r="H105" s="15">
        <v>0</v>
      </c>
      <c r="I105" s="15">
        <v>15000</v>
      </c>
      <c r="J105" s="15">
        <v>430.5</v>
      </c>
      <c r="K105" s="15">
        <v>0</v>
      </c>
      <c r="L105" s="15">
        <v>456</v>
      </c>
      <c r="M105" s="15">
        <v>2371</v>
      </c>
      <c r="N105" s="15">
        <f t="shared" si="2"/>
        <v>3257.5</v>
      </c>
      <c r="O105" s="41">
        <f t="shared" si="3"/>
        <v>11742.5</v>
      </c>
    </row>
    <row r="106" spans="1:16" ht="20.100000000000001" customHeight="1" x14ac:dyDescent="0.3">
      <c r="A106" s="40" t="s">
        <v>535</v>
      </c>
      <c r="B106" s="13" t="s">
        <v>3</v>
      </c>
      <c r="C106" s="23" t="s">
        <v>322</v>
      </c>
      <c r="D106" s="19" t="s">
        <v>417</v>
      </c>
      <c r="E106" s="20" t="s">
        <v>105</v>
      </c>
      <c r="F106" s="21">
        <v>924</v>
      </c>
      <c r="G106" s="6">
        <v>15000</v>
      </c>
      <c r="H106" s="15">
        <v>0</v>
      </c>
      <c r="I106" s="15">
        <v>15000</v>
      </c>
      <c r="J106" s="15">
        <v>430.5</v>
      </c>
      <c r="K106" s="15">
        <v>0</v>
      </c>
      <c r="L106" s="15">
        <v>456</v>
      </c>
      <c r="M106" s="15">
        <v>25</v>
      </c>
      <c r="N106" s="15">
        <f t="shared" si="2"/>
        <v>911.5</v>
      </c>
      <c r="O106" s="41">
        <f t="shared" si="3"/>
        <v>14088.5</v>
      </c>
    </row>
    <row r="107" spans="1:16" ht="20.100000000000001" customHeight="1" x14ac:dyDescent="0.3">
      <c r="A107" s="40" t="s">
        <v>536</v>
      </c>
      <c r="B107" s="13" t="s">
        <v>3</v>
      </c>
      <c r="C107" s="23" t="s">
        <v>322</v>
      </c>
      <c r="D107" s="19" t="s">
        <v>416</v>
      </c>
      <c r="E107" s="20" t="s">
        <v>105</v>
      </c>
      <c r="F107" s="21">
        <v>926</v>
      </c>
      <c r="G107" s="6">
        <v>15000</v>
      </c>
      <c r="H107" s="15">
        <v>0</v>
      </c>
      <c r="I107" s="15">
        <v>15000</v>
      </c>
      <c r="J107" s="15">
        <v>430.5</v>
      </c>
      <c r="K107" s="15">
        <v>0</v>
      </c>
      <c r="L107" s="15">
        <v>456</v>
      </c>
      <c r="M107" s="15">
        <v>25</v>
      </c>
      <c r="N107" s="15">
        <f t="shared" si="2"/>
        <v>911.5</v>
      </c>
      <c r="O107" s="41">
        <f t="shared" si="3"/>
        <v>14088.5</v>
      </c>
    </row>
    <row r="108" spans="1:16" ht="20.100000000000001" customHeight="1" x14ac:dyDescent="0.3">
      <c r="A108" s="40" t="s">
        <v>531</v>
      </c>
      <c r="B108" s="13" t="s">
        <v>449</v>
      </c>
      <c r="C108" s="23" t="s">
        <v>322</v>
      </c>
      <c r="D108" s="19" t="s">
        <v>416</v>
      </c>
      <c r="E108" s="20" t="s">
        <v>105</v>
      </c>
      <c r="F108" s="21">
        <v>914</v>
      </c>
      <c r="G108" s="6">
        <v>20000</v>
      </c>
      <c r="H108" s="15">
        <v>0</v>
      </c>
      <c r="I108" s="15">
        <v>20000</v>
      </c>
      <c r="J108" s="15">
        <v>574</v>
      </c>
      <c r="K108" s="15">
        <v>0</v>
      </c>
      <c r="L108" s="15">
        <v>608</v>
      </c>
      <c r="M108" s="15">
        <v>25</v>
      </c>
      <c r="N108" s="15">
        <f t="shared" si="2"/>
        <v>1207</v>
      </c>
      <c r="O108" s="41">
        <f t="shared" si="3"/>
        <v>18793</v>
      </c>
    </row>
    <row r="109" spans="1:16" ht="20.100000000000001" customHeight="1" x14ac:dyDescent="0.3">
      <c r="A109" s="40" t="s">
        <v>88</v>
      </c>
      <c r="B109" s="13" t="s">
        <v>89</v>
      </c>
      <c r="C109" s="23" t="s">
        <v>322</v>
      </c>
      <c r="D109" s="19" t="s">
        <v>417</v>
      </c>
      <c r="E109" s="20" t="s">
        <v>105</v>
      </c>
      <c r="F109" s="21">
        <v>234</v>
      </c>
      <c r="G109" s="6">
        <v>14520</v>
      </c>
      <c r="H109" s="15">
        <v>0</v>
      </c>
      <c r="I109" s="15">
        <v>14520</v>
      </c>
      <c r="J109" s="15">
        <v>416.72</v>
      </c>
      <c r="K109" s="15">
        <v>0</v>
      </c>
      <c r="L109" s="15">
        <v>441.41</v>
      </c>
      <c r="M109" s="15">
        <v>7588.56</v>
      </c>
      <c r="N109" s="15">
        <f t="shared" si="2"/>
        <v>8446.69</v>
      </c>
      <c r="O109" s="41">
        <f t="shared" si="3"/>
        <v>6073.3099999999995</v>
      </c>
    </row>
    <row r="110" spans="1:16" ht="20.100000000000001" customHeight="1" x14ac:dyDescent="0.3">
      <c r="A110" s="40" t="s">
        <v>541</v>
      </c>
      <c r="B110" s="13" t="s">
        <v>8</v>
      </c>
      <c r="C110" s="23" t="s">
        <v>322</v>
      </c>
      <c r="D110" s="19" t="s">
        <v>417</v>
      </c>
      <c r="E110" s="20" t="s">
        <v>105</v>
      </c>
      <c r="F110" s="21">
        <v>933</v>
      </c>
      <c r="G110" s="6">
        <v>12000</v>
      </c>
      <c r="H110" s="15">
        <v>0</v>
      </c>
      <c r="I110" s="15">
        <v>12000</v>
      </c>
      <c r="J110" s="15">
        <v>344.4</v>
      </c>
      <c r="K110" s="15">
        <v>0</v>
      </c>
      <c r="L110" s="15">
        <v>364.8</v>
      </c>
      <c r="M110" s="15">
        <v>25</v>
      </c>
      <c r="N110" s="15">
        <f t="shared" si="2"/>
        <v>734.2</v>
      </c>
      <c r="O110" s="41">
        <f t="shared" si="3"/>
        <v>11265.8</v>
      </c>
    </row>
    <row r="111" spans="1:16" ht="20.100000000000001" customHeight="1" x14ac:dyDescent="0.3">
      <c r="A111" s="40" t="s">
        <v>626</v>
      </c>
      <c r="B111" s="13" t="s">
        <v>204</v>
      </c>
      <c r="C111" s="23" t="s">
        <v>627</v>
      </c>
      <c r="D111" s="19" t="s">
        <v>417</v>
      </c>
      <c r="E111" s="20" t="s">
        <v>105</v>
      </c>
      <c r="F111" s="21">
        <v>120038</v>
      </c>
      <c r="G111" s="6">
        <v>31000</v>
      </c>
      <c r="H111" s="15">
        <v>0</v>
      </c>
      <c r="I111" s="15">
        <v>31000</v>
      </c>
      <c r="J111" s="15">
        <v>889.7</v>
      </c>
      <c r="K111" s="15">
        <v>0</v>
      </c>
      <c r="L111" s="15">
        <v>942.4</v>
      </c>
      <c r="M111" s="15">
        <v>25</v>
      </c>
      <c r="N111" s="15">
        <f t="shared" si="2"/>
        <v>1857.1</v>
      </c>
      <c r="O111" s="41">
        <f t="shared" si="3"/>
        <v>29142.9</v>
      </c>
    </row>
    <row r="112" spans="1:16" ht="20.100000000000001" customHeight="1" x14ac:dyDescent="0.3">
      <c r="A112" s="40" t="s">
        <v>62</v>
      </c>
      <c r="B112" s="13" t="s">
        <v>10</v>
      </c>
      <c r="C112" s="13" t="s">
        <v>316</v>
      </c>
      <c r="D112" s="19" t="s">
        <v>417</v>
      </c>
      <c r="E112" s="20" t="s">
        <v>105</v>
      </c>
      <c r="F112" s="21">
        <v>138</v>
      </c>
      <c r="G112" s="6">
        <v>32465.75</v>
      </c>
      <c r="H112" s="15">
        <v>0</v>
      </c>
      <c r="I112" s="15">
        <v>32465.75</v>
      </c>
      <c r="J112" s="15">
        <v>931.77</v>
      </c>
      <c r="K112" s="15">
        <v>0</v>
      </c>
      <c r="L112" s="15">
        <v>986.96</v>
      </c>
      <c r="M112" s="15">
        <v>22832.62</v>
      </c>
      <c r="N112" s="15">
        <f t="shared" si="2"/>
        <v>24751.35</v>
      </c>
      <c r="O112" s="41">
        <f t="shared" si="3"/>
        <v>7714.4000000000015</v>
      </c>
    </row>
    <row r="113" spans="1:15" ht="20.100000000000001" customHeight="1" x14ac:dyDescent="0.3">
      <c r="A113" s="40" t="s">
        <v>594</v>
      </c>
      <c r="B113" s="13" t="s">
        <v>24</v>
      </c>
      <c r="C113" s="13" t="s">
        <v>302</v>
      </c>
      <c r="D113" s="19" t="s">
        <v>416</v>
      </c>
      <c r="E113" s="20" t="s">
        <v>105</v>
      </c>
      <c r="F113" s="21">
        <v>90065</v>
      </c>
      <c r="G113" s="6">
        <v>25000</v>
      </c>
      <c r="H113" s="15">
        <v>0</v>
      </c>
      <c r="I113" s="15">
        <v>25000</v>
      </c>
      <c r="J113" s="15">
        <v>717.5</v>
      </c>
      <c r="K113" s="15">
        <v>0</v>
      </c>
      <c r="L113" s="15">
        <v>760</v>
      </c>
      <c r="M113" s="15">
        <v>25</v>
      </c>
      <c r="N113" s="15">
        <f t="shared" si="2"/>
        <v>1502.5</v>
      </c>
      <c r="O113" s="41">
        <f t="shared" si="3"/>
        <v>23497.5</v>
      </c>
    </row>
    <row r="114" spans="1:15" ht="20.100000000000001" customHeight="1" x14ac:dyDescent="0.3">
      <c r="A114" s="40" t="s">
        <v>597</v>
      </c>
      <c r="B114" s="13" t="s">
        <v>24</v>
      </c>
      <c r="C114" s="13" t="s">
        <v>302</v>
      </c>
      <c r="D114" s="19" t="s">
        <v>416</v>
      </c>
      <c r="E114" s="20" t="s">
        <v>105</v>
      </c>
      <c r="F114" s="21">
        <v>988</v>
      </c>
      <c r="G114" s="6">
        <v>35000</v>
      </c>
      <c r="H114" s="15">
        <v>0</v>
      </c>
      <c r="I114" s="15">
        <v>35000</v>
      </c>
      <c r="J114" s="15">
        <v>1004.5</v>
      </c>
      <c r="K114" s="15">
        <v>0</v>
      </c>
      <c r="L114" s="15">
        <v>1064</v>
      </c>
      <c r="M114" s="15">
        <v>7171</v>
      </c>
      <c r="N114" s="15">
        <f t="shared" si="2"/>
        <v>9239.5</v>
      </c>
      <c r="O114" s="41">
        <f t="shared" si="3"/>
        <v>25760.5</v>
      </c>
    </row>
    <row r="115" spans="1:15" ht="20.100000000000001" customHeight="1" x14ac:dyDescent="0.3">
      <c r="A115" s="40" t="s">
        <v>663</v>
      </c>
      <c r="B115" s="13" t="s">
        <v>24</v>
      </c>
      <c r="C115" s="13" t="s">
        <v>302</v>
      </c>
      <c r="D115" s="19" t="s">
        <v>416</v>
      </c>
      <c r="E115" s="20" t="s">
        <v>105</v>
      </c>
      <c r="F115" s="21">
        <v>90080</v>
      </c>
      <c r="G115" s="6">
        <v>45000</v>
      </c>
      <c r="H115" s="15">
        <v>0</v>
      </c>
      <c r="I115" s="15">
        <v>45000</v>
      </c>
      <c r="J115" s="15">
        <v>1291.5</v>
      </c>
      <c r="K115" s="15">
        <v>1148.33</v>
      </c>
      <c r="L115" s="15">
        <v>1368</v>
      </c>
      <c r="M115" s="15">
        <v>25</v>
      </c>
      <c r="N115" s="15">
        <f t="shared" si="2"/>
        <v>3832.83</v>
      </c>
      <c r="O115" s="41">
        <f t="shared" si="3"/>
        <v>41167.17</v>
      </c>
    </row>
    <row r="116" spans="1:15" ht="20.100000000000001" customHeight="1" x14ac:dyDescent="0.3">
      <c r="A116" s="40" t="s">
        <v>40</v>
      </c>
      <c r="B116" s="13" t="s">
        <v>10</v>
      </c>
      <c r="C116" s="13" t="s">
        <v>302</v>
      </c>
      <c r="D116" s="19" t="s">
        <v>417</v>
      </c>
      <c r="E116" s="20" t="s">
        <v>105</v>
      </c>
      <c r="F116" s="21">
        <v>76</v>
      </c>
      <c r="G116" s="6">
        <v>32465.75</v>
      </c>
      <c r="H116" s="15">
        <v>0</v>
      </c>
      <c r="I116" s="15">
        <v>32465.75</v>
      </c>
      <c r="J116" s="15">
        <v>931.77</v>
      </c>
      <c r="K116" s="15">
        <v>0</v>
      </c>
      <c r="L116" s="15">
        <v>986.96</v>
      </c>
      <c r="M116" s="15">
        <v>25</v>
      </c>
      <c r="N116" s="15">
        <f t="shared" si="2"/>
        <v>1943.73</v>
      </c>
      <c r="O116" s="41">
        <f t="shared" si="3"/>
        <v>30522.02</v>
      </c>
    </row>
    <row r="117" spans="1:15" ht="20.100000000000001" customHeight="1" x14ac:dyDescent="0.3">
      <c r="A117" s="40" t="s">
        <v>512</v>
      </c>
      <c r="B117" s="13" t="s">
        <v>3</v>
      </c>
      <c r="C117" s="13" t="s">
        <v>302</v>
      </c>
      <c r="D117" s="19" t="s">
        <v>417</v>
      </c>
      <c r="E117" s="20" t="s">
        <v>105</v>
      </c>
      <c r="F117" s="21">
        <v>333</v>
      </c>
      <c r="G117" s="6">
        <v>20000</v>
      </c>
      <c r="H117" s="15">
        <v>0</v>
      </c>
      <c r="I117" s="15">
        <v>20000</v>
      </c>
      <c r="J117" s="15">
        <v>574</v>
      </c>
      <c r="K117" s="15">
        <v>0</v>
      </c>
      <c r="L117" s="15">
        <v>608</v>
      </c>
      <c r="M117" s="15">
        <v>8381</v>
      </c>
      <c r="N117" s="15">
        <f>SUM(J117:M117)</f>
        <v>9563</v>
      </c>
      <c r="O117" s="41">
        <f>G117-N117</f>
        <v>10437</v>
      </c>
    </row>
    <row r="118" spans="1:15" ht="20.100000000000001" customHeight="1" x14ac:dyDescent="0.3">
      <c r="A118" s="40" t="s">
        <v>516</v>
      </c>
      <c r="B118" s="13" t="s">
        <v>3</v>
      </c>
      <c r="C118" s="13" t="s">
        <v>302</v>
      </c>
      <c r="D118" s="19" t="s">
        <v>417</v>
      </c>
      <c r="E118" s="20" t="s">
        <v>105</v>
      </c>
      <c r="F118" s="21">
        <v>120024</v>
      </c>
      <c r="G118" s="6">
        <v>20000</v>
      </c>
      <c r="H118" s="15">
        <v>0</v>
      </c>
      <c r="I118" s="15">
        <v>20000</v>
      </c>
      <c r="J118" s="15">
        <v>574</v>
      </c>
      <c r="K118" s="15">
        <v>0</v>
      </c>
      <c r="L118" s="15">
        <v>608</v>
      </c>
      <c r="M118" s="15">
        <v>25</v>
      </c>
      <c r="N118" s="15">
        <f t="shared" si="2"/>
        <v>1207</v>
      </c>
      <c r="O118" s="41">
        <f t="shared" si="3"/>
        <v>18793</v>
      </c>
    </row>
    <row r="119" spans="1:15" ht="20.100000000000001" customHeight="1" x14ac:dyDescent="0.3">
      <c r="A119" s="40" t="s">
        <v>672</v>
      </c>
      <c r="B119" s="13" t="s">
        <v>3</v>
      </c>
      <c r="C119" s="13" t="s">
        <v>302</v>
      </c>
      <c r="D119" s="19" t="s">
        <v>416</v>
      </c>
      <c r="E119" s="20" t="s">
        <v>105</v>
      </c>
      <c r="F119" s="21">
        <v>1241</v>
      </c>
      <c r="G119" s="6">
        <v>25000</v>
      </c>
      <c r="H119" s="15">
        <v>0</v>
      </c>
      <c r="I119" s="15">
        <v>25000</v>
      </c>
      <c r="J119" s="15">
        <v>717.5</v>
      </c>
      <c r="K119" s="15">
        <v>0</v>
      </c>
      <c r="L119" s="15">
        <v>760</v>
      </c>
      <c r="M119" s="15">
        <v>25</v>
      </c>
      <c r="N119" s="15">
        <f t="shared" si="2"/>
        <v>1502.5</v>
      </c>
      <c r="O119" s="41">
        <f t="shared" si="3"/>
        <v>23497.5</v>
      </c>
    </row>
    <row r="120" spans="1:15" ht="20.100000000000001" customHeight="1" x14ac:dyDescent="0.3">
      <c r="A120" s="40" t="s">
        <v>584</v>
      </c>
      <c r="B120" s="13" t="s">
        <v>3</v>
      </c>
      <c r="C120" s="13" t="s">
        <v>302</v>
      </c>
      <c r="D120" s="19" t="s">
        <v>416</v>
      </c>
      <c r="E120" s="20" t="s">
        <v>105</v>
      </c>
      <c r="F120" s="21">
        <v>90062</v>
      </c>
      <c r="G120" s="6">
        <v>20000</v>
      </c>
      <c r="H120" s="15">
        <v>0</v>
      </c>
      <c r="I120" s="15">
        <v>20000</v>
      </c>
      <c r="J120" s="15">
        <v>574</v>
      </c>
      <c r="K120" s="15">
        <v>0</v>
      </c>
      <c r="L120" s="15">
        <v>608</v>
      </c>
      <c r="M120" s="15">
        <v>25</v>
      </c>
      <c r="N120" s="15">
        <f t="shared" si="2"/>
        <v>1207</v>
      </c>
      <c r="O120" s="41">
        <f t="shared" si="3"/>
        <v>18793</v>
      </c>
    </row>
    <row r="121" spans="1:15" ht="20.100000000000001" customHeight="1" x14ac:dyDescent="0.3">
      <c r="A121" s="40" t="s">
        <v>667</v>
      </c>
      <c r="B121" s="13" t="s">
        <v>3</v>
      </c>
      <c r="C121" s="13" t="s">
        <v>302</v>
      </c>
      <c r="D121" s="19" t="s">
        <v>416</v>
      </c>
      <c r="E121" s="20" t="s">
        <v>105</v>
      </c>
      <c r="F121" s="21">
        <v>1233</v>
      </c>
      <c r="G121" s="6">
        <v>20000</v>
      </c>
      <c r="H121" s="15">
        <v>0</v>
      </c>
      <c r="I121" s="15">
        <v>20000</v>
      </c>
      <c r="J121" s="15">
        <v>574</v>
      </c>
      <c r="K121" s="15">
        <v>0</v>
      </c>
      <c r="L121" s="15">
        <v>608</v>
      </c>
      <c r="M121" s="15">
        <v>25</v>
      </c>
      <c r="N121" s="15">
        <f t="shared" si="2"/>
        <v>1207</v>
      </c>
      <c r="O121" s="41">
        <f t="shared" si="3"/>
        <v>18793</v>
      </c>
    </row>
    <row r="122" spans="1:15" ht="20.100000000000001" customHeight="1" x14ac:dyDescent="0.3">
      <c r="A122" s="40" t="s">
        <v>534</v>
      </c>
      <c r="B122" s="13" t="s">
        <v>3</v>
      </c>
      <c r="C122" s="13" t="s">
        <v>302</v>
      </c>
      <c r="D122" s="19" t="s">
        <v>417</v>
      </c>
      <c r="E122" s="20" t="s">
        <v>105</v>
      </c>
      <c r="F122" s="21">
        <v>922</v>
      </c>
      <c r="G122" s="6">
        <v>20000</v>
      </c>
      <c r="H122" s="15">
        <v>0</v>
      </c>
      <c r="I122" s="15">
        <v>20000</v>
      </c>
      <c r="J122" s="15">
        <v>574</v>
      </c>
      <c r="K122" s="15">
        <v>0</v>
      </c>
      <c r="L122" s="15">
        <v>608</v>
      </c>
      <c r="M122" s="15">
        <v>25</v>
      </c>
      <c r="N122" s="15">
        <f t="shared" si="2"/>
        <v>1207</v>
      </c>
      <c r="O122" s="41">
        <f t="shared" si="3"/>
        <v>18793</v>
      </c>
    </row>
    <row r="123" spans="1:15" ht="20.100000000000001" customHeight="1" x14ac:dyDescent="0.3">
      <c r="A123" s="40" t="s">
        <v>661</v>
      </c>
      <c r="B123" s="13" t="s">
        <v>3</v>
      </c>
      <c r="C123" s="13" t="s">
        <v>302</v>
      </c>
      <c r="D123" s="19" t="s">
        <v>417</v>
      </c>
      <c r="E123" s="20" t="s">
        <v>105</v>
      </c>
      <c r="F123" s="21">
        <v>120023</v>
      </c>
      <c r="G123" s="6">
        <v>20000</v>
      </c>
      <c r="H123" s="15">
        <v>0</v>
      </c>
      <c r="I123" s="15">
        <v>20000</v>
      </c>
      <c r="J123" s="15">
        <v>574</v>
      </c>
      <c r="K123" s="15">
        <v>0</v>
      </c>
      <c r="L123" s="15">
        <v>608</v>
      </c>
      <c r="M123" s="15">
        <v>25</v>
      </c>
      <c r="N123" s="15">
        <f t="shared" si="2"/>
        <v>1207</v>
      </c>
      <c r="O123" s="41">
        <f t="shared" si="3"/>
        <v>18793</v>
      </c>
    </row>
    <row r="124" spans="1:15" ht="20.100000000000001" customHeight="1" x14ac:dyDescent="0.3">
      <c r="A124" s="40" t="s">
        <v>545</v>
      </c>
      <c r="B124" s="13" t="s">
        <v>3</v>
      </c>
      <c r="C124" s="13" t="s">
        <v>302</v>
      </c>
      <c r="D124" s="19" t="s">
        <v>416</v>
      </c>
      <c r="E124" s="20" t="s">
        <v>105</v>
      </c>
      <c r="F124" s="21">
        <v>130021</v>
      </c>
      <c r="G124" s="6">
        <v>18000</v>
      </c>
      <c r="H124" s="15">
        <v>0</v>
      </c>
      <c r="I124" s="15">
        <v>18000</v>
      </c>
      <c r="J124" s="15">
        <v>516.6</v>
      </c>
      <c r="K124" s="15">
        <v>0</v>
      </c>
      <c r="L124" s="15">
        <v>547.20000000000005</v>
      </c>
      <c r="M124" s="15">
        <v>25</v>
      </c>
      <c r="N124" s="15">
        <f t="shared" si="2"/>
        <v>1088.8000000000002</v>
      </c>
      <c r="O124" s="41">
        <f t="shared" si="3"/>
        <v>16911.2</v>
      </c>
    </row>
    <row r="125" spans="1:15" ht="20.100000000000001" customHeight="1" x14ac:dyDescent="0.3">
      <c r="A125" s="40" t="s">
        <v>664</v>
      </c>
      <c r="B125" s="13" t="s">
        <v>3</v>
      </c>
      <c r="C125" s="13" t="s">
        <v>302</v>
      </c>
      <c r="D125" s="19" t="s">
        <v>416</v>
      </c>
      <c r="E125" s="20" t="s">
        <v>105</v>
      </c>
      <c r="F125" s="21">
        <v>90081</v>
      </c>
      <c r="G125" s="6">
        <v>18000</v>
      </c>
      <c r="H125" s="15">
        <v>0</v>
      </c>
      <c r="I125" s="15">
        <v>18000</v>
      </c>
      <c r="J125" s="15">
        <v>516.6</v>
      </c>
      <c r="K125" s="15">
        <v>0</v>
      </c>
      <c r="L125" s="15">
        <v>547.20000000000005</v>
      </c>
      <c r="M125" s="15">
        <v>25</v>
      </c>
      <c r="N125" s="15">
        <f t="shared" si="2"/>
        <v>1088.8000000000002</v>
      </c>
      <c r="O125" s="41">
        <f t="shared" si="3"/>
        <v>16911.2</v>
      </c>
    </row>
    <row r="126" spans="1:15" ht="20.100000000000001" customHeight="1" x14ac:dyDescent="0.3">
      <c r="A126" s="40" t="s">
        <v>571</v>
      </c>
      <c r="B126" s="13" t="s">
        <v>3</v>
      </c>
      <c r="C126" s="13" t="s">
        <v>302</v>
      </c>
      <c r="D126" s="19" t="s">
        <v>416</v>
      </c>
      <c r="E126" s="20" t="s">
        <v>105</v>
      </c>
      <c r="F126" s="21">
        <v>90062</v>
      </c>
      <c r="G126" s="6">
        <v>20000</v>
      </c>
      <c r="H126" s="15">
        <v>0</v>
      </c>
      <c r="I126" s="15">
        <v>20000</v>
      </c>
      <c r="J126" s="15">
        <v>574</v>
      </c>
      <c r="K126" s="15">
        <v>0</v>
      </c>
      <c r="L126" s="15">
        <v>608</v>
      </c>
      <c r="M126" s="15">
        <v>25</v>
      </c>
      <c r="N126" s="15">
        <f t="shared" si="2"/>
        <v>1207</v>
      </c>
      <c r="O126" s="41">
        <f t="shared" si="3"/>
        <v>18793</v>
      </c>
    </row>
    <row r="127" spans="1:15" ht="20.100000000000001" customHeight="1" x14ac:dyDescent="0.3">
      <c r="A127" s="40" t="s">
        <v>543</v>
      </c>
      <c r="B127" s="13" t="s">
        <v>3</v>
      </c>
      <c r="C127" s="13" t="s">
        <v>302</v>
      </c>
      <c r="D127" s="19" t="s">
        <v>416</v>
      </c>
      <c r="E127" s="20" t="s">
        <v>105</v>
      </c>
      <c r="F127" s="21">
        <v>954</v>
      </c>
      <c r="G127" s="6">
        <v>18000</v>
      </c>
      <c r="H127" s="15">
        <v>0</v>
      </c>
      <c r="I127" s="15">
        <v>18000</v>
      </c>
      <c r="J127" s="15">
        <v>516.6</v>
      </c>
      <c r="K127" s="15">
        <v>0</v>
      </c>
      <c r="L127" s="15">
        <v>547.20000000000005</v>
      </c>
      <c r="M127" s="15">
        <v>25</v>
      </c>
      <c r="N127" s="15">
        <f t="shared" si="2"/>
        <v>1088.8000000000002</v>
      </c>
      <c r="O127" s="41">
        <f t="shared" si="3"/>
        <v>16911.2</v>
      </c>
    </row>
    <row r="128" spans="1:15" ht="20.100000000000001" customHeight="1" x14ac:dyDescent="0.3">
      <c r="A128" s="40" t="s">
        <v>598</v>
      </c>
      <c r="B128" s="13" t="s">
        <v>3</v>
      </c>
      <c r="C128" s="13" t="s">
        <v>302</v>
      </c>
      <c r="D128" s="19" t="s">
        <v>416</v>
      </c>
      <c r="E128" s="20" t="s">
        <v>105</v>
      </c>
      <c r="F128" s="21">
        <v>90069</v>
      </c>
      <c r="G128" s="6">
        <v>25000</v>
      </c>
      <c r="H128" s="15">
        <v>0</v>
      </c>
      <c r="I128" s="15">
        <v>25000</v>
      </c>
      <c r="J128" s="15">
        <v>717.5</v>
      </c>
      <c r="K128" s="15">
        <v>0</v>
      </c>
      <c r="L128" s="15">
        <v>760</v>
      </c>
      <c r="M128" s="15">
        <v>25</v>
      </c>
      <c r="N128" s="15">
        <f t="shared" si="2"/>
        <v>1502.5</v>
      </c>
      <c r="O128" s="41">
        <f t="shared" si="3"/>
        <v>23497.5</v>
      </c>
    </row>
    <row r="129" spans="1:15" ht="20.100000000000001" customHeight="1" x14ac:dyDescent="0.3">
      <c r="A129" s="40" t="s">
        <v>592</v>
      </c>
      <c r="B129" s="13" t="s">
        <v>3</v>
      </c>
      <c r="C129" s="13" t="s">
        <v>302</v>
      </c>
      <c r="D129" s="19" t="s">
        <v>416</v>
      </c>
      <c r="E129" s="20" t="s">
        <v>105</v>
      </c>
      <c r="F129" s="21">
        <v>90063</v>
      </c>
      <c r="G129" s="6">
        <v>20000</v>
      </c>
      <c r="H129" s="15">
        <v>0</v>
      </c>
      <c r="I129" s="15">
        <v>20000</v>
      </c>
      <c r="J129" s="15">
        <v>574</v>
      </c>
      <c r="K129" s="15">
        <v>0</v>
      </c>
      <c r="L129" s="15">
        <v>608</v>
      </c>
      <c r="M129" s="15">
        <v>25</v>
      </c>
      <c r="N129" s="15">
        <f t="shared" si="2"/>
        <v>1207</v>
      </c>
      <c r="O129" s="41">
        <f t="shared" si="3"/>
        <v>18793</v>
      </c>
    </row>
    <row r="130" spans="1:15" ht="20.100000000000001" customHeight="1" x14ac:dyDescent="0.3">
      <c r="A130" s="40" t="s">
        <v>53</v>
      </c>
      <c r="B130" s="13" t="s">
        <v>10</v>
      </c>
      <c r="C130" s="13" t="s">
        <v>320</v>
      </c>
      <c r="D130" s="19" t="s">
        <v>417</v>
      </c>
      <c r="E130" s="20" t="s">
        <v>105</v>
      </c>
      <c r="F130" s="21">
        <v>110</v>
      </c>
      <c r="G130" s="6">
        <v>32465.75</v>
      </c>
      <c r="H130" s="15">
        <v>0</v>
      </c>
      <c r="I130" s="15">
        <v>32465.75</v>
      </c>
      <c r="J130" s="15">
        <v>931.77</v>
      </c>
      <c r="K130" s="15">
        <v>0</v>
      </c>
      <c r="L130" s="15">
        <v>986.96</v>
      </c>
      <c r="M130" s="15">
        <v>1071</v>
      </c>
      <c r="N130" s="15">
        <f t="shared" si="2"/>
        <v>2989.73</v>
      </c>
      <c r="O130" s="41">
        <f t="shared" si="3"/>
        <v>29476.02</v>
      </c>
    </row>
    <row r="131" spans="1:15" ht="20.100000000000001" customHeight="1" x14ac:dyDescent="0.3">
      <c r="A131" s="40" t="s">
        <v>580</v>
      </c>
      <c r="B131" s="13" t="s">
        <v>550</v>
      </c>
      <c r="C131" s="13" t="s">
        <v>320</v>
      </c>
      <c r="D131" s="19" t="s">
        <v>416</v>
      </c>
      <c r="E131" s="20" t="s">
        <v>105</v>
      </c>
      <c r="F131" s="21">
        <v>90065</v>
      </c>
      <c r="G131" s="6">
        <v>25000</v>
      </c>
      <c r="H131" s="15">
        <v>0</v>
      </c>
      <c r="I131" s="15">
        <v>25000</v>
      </c>
      <c r="J131" s="15">
        <v>717.5</v>
      </c>
      <c r="K131" s="15">
        <v>0</v>
      </c>
      <c r="L131" s="15">
        <v>760</v>
      </c>
      <c r="M131" s="15">
        <v>25</v>
      </c>
      <c r="N131" s="15">
        <f t="shared" si="2"/>
        <v>1502.5</v>
      </c>
      <c r="O131" s="41">
        <f t="shared" si="3"/>
        <v>23497.5</v>
      </c>
    </row>
    <row r="132" spans="1:15" ht="20.100000000000001" customHeight="1" x14ac:dyDescent="0.3">
      <c r="A132" s="40" t="s">
        <v>587</v>
      </c>
      <c r="B132" s="13" t="s">
        <v>550</v>
      </c>
      <c r="C132" s="13" t="s">
        <v>506</v>
      </c>
      <c r="D132" s="19" t="s">
        <v>416</v>
      </c>
      <c r="E132" s="20" t="s">
        <v>105</v>
      </c>
      <c r="F132" s="21">
        <v>979</v>
      </c>
      <c r="G132" s="6">
        <v>20000</v>
      </c>
      <c r="H132" s="15">
        <v>0</v>
      </c>
      <c r="I132" s="15">
        <v>20000</v>
      </c>
      <c r="J132" s="15">
        <v>574</v>
      </c>
      <c r="K132" s="15">
        <v>0</v>
      </c>
      <c r="L132" s="15">
        <v>608</v>
      </c>
      <c r="M132" s="15">
        <v>25</v>
      </c>
      <c r="N132" s="15">
        <f t="shared" si="2"/>
        <v>1207</v>
      </c>
      <c r="O132" s="41">
        <f t="shared" si="3"/>
        <v>18793</v>
      </c>
    </row>
    <row r="133" spans="1:15" ht="20.100000000000001" customHeight="1" x14ac:dyDescent="0.3">
      <c r="A133" s="40" t="s">
        <v>76</v>
      </c>
      <c r="B133" s="13" t="s">
        <v>72</v>
      </c>
      <c r="C133" s="13" t="s">
        <v>425</v>
      </c>
      <c r="D133" s="19" t="s">
        <v>417</v>
      </c>
      <c r="E133" s="20" t="s">
        <v>447</v>
      </c>
      <c r="F133" s="21">
        <v>182</v>
      </c>
      <c r="G133" s="6">
        <v>51480</v>
      </c>
      <c r="H133" s="15">
        <v>0</v>
      </c>
      <c r="I133" s="15">
        <v>51480</v>
      </c>
      <c r="J133" s="15">
        <v>1477.48</v>
      </c>
      <c r="K133" s="15">
        <v>2062.88</v>
      </c>
      <c r="L133" s="15">
        <v>1564.99</v>
      </c>
      <c r="M133" s="15">
        <v>21439.02</v>
      </c>
      <c r="N133" s="15">
        <f t="shared" si="2"/>
        <v>26544.370000000003</v>
      </c>
      <c r="O133" s="41">
        <f t="shared" si="3"/>
        <v>24935.629999999997</v>
      </c>
    </row>
    <row r="134" spans="1:15" ht="20.100000000000001" customHeight="1" x14ac:dyDescent="0.3">
      <c r="A134" s="40" t="s">
        <v>9</v>
      </c>
      <c r="B134" s="13" t="s">
        <v>10</v>
      </c>
      <c r="C134" s="13" t="s">
        <v>425</v>
      </c>
      <c r="D134" s="19" t="s">
        <v>417</v>
      </c>
      <c r="E134" s="20" t="s">
        <v>447</v>
      </c>
      <c r="F134" s="21">
        <v>8</v>
      </c>
      <c r="G134" s="6">
        <v>16528.599999999999</v>
      </c>
      <c r="H134" s="15">
        <v>0</v>
      </c>
      <c r="I134" s="15">
        <v>16528.599999999999</v>
      </c>
      <c r="J134" s="15">
        <v>474.37</v>
      </c>
      <c r="K134" s="15">
        <v>0</v>
      </c>
      <c r="L134" s="15">
        <v>502.47</v>
      </c>
      <c r="M134" s="15">
        <v>25</v>
      </c>
      <c r="N134" s="15">
        <f t="shared" si="2"/>
        <v>1001.84</v>
      </c>
      <c r="O134" s="41">
        <f t="shared" si="3"/>
        <v>15526.759999999998</v>
      </c>
    </row>
    <row r="135" spans="1:15" ht="20.100000000000001" customHeight="1" x14ac:dyDescent="0.3">
      <c r="A135" s="40" t="s">
        <v>429</v>
      </c>
      <c r="B135" s="13" t="s">
        <v>4</v>
      </c>
      <c r="C135" s="13" t="s">
        <v>425</v>
      </c>
      <c r="D135" s="19" t="s">
        <v>417</v>
      </c>
      <c r="E135" s="20" t="s">
        <v>105</v>
      </c>
      <c r="F135" s="21">
        <v>677</v>
      </c>
      <c r="G135" s="6">
        <v>25000</v>
      </c>
      <c r="H135" s="15">
        <v>0</v>
      </c>
      <c r="I135" s="15">
        <v>25000</v>
      </c>
      <c r="J135" s="15">
        <v>717.5</v>
      </c>
      <c r="K135" s="15">
        <v>0</v>
      </c>
      <c r="L135" s="15">
        <v>760</v>
      </c>
      <c r="M135" s="15">
        <v>25</v>
      </c>
      <c r="N135" s="15">
        <f t="shared" si="2"/>
        <v>1502.5</v>
      </c>
      <c r="O135" s="41">
        <f t="shared" si="3"/>
        <v>23497.5</v>
      </c>
    </row>
    <row r="136" spans="1:15" ht="20.100000000000001" customHeight="1" x14ac:dyDescent="0.3">
      <c r="A136" s="40" t="s">
        <v>46</v>
      </c>
      <c r="B136" s="13" t="s">
        <v>4</v>
      </c>
      <c r="C136" s="13" t="s">
        <v>425</v>
      </c>
      <c r="D136" s="19" t="s">
        <v>417</v>
      </c>
      <c r="E136" s="20" t="s">
        <v>447</v>
      </c>
      <c r="F136" s="21">
        <v>95</v>
      </c>
      <c r="G136" s="6">
        <v>28869.52</v>
      </c>
      <c r="H136" s="15">
        <v>0</v>
      </c>
      <c r="I136" s="15">
        <v>28869.52</v>
      </c>
      <c r="J136" s="15">
        <v>828.56</v>
      </c>
      <c r="K136" s="15">
        <v>0</v>
      </c>
      <c r="L136" s="15">
        <v>877.63</v>
      </c>
      <c r="M136" s="15">
        <v>2453</v>
      </c>
      <c r="N136" s="15">
        <f t="shared" si="2"/>
        <v>4159.1900000000005</v>
      </c>
      <c r="O136" s="41">
        <f t="shared" si="3"/>
        <v>24710.33</v>
      </c>
    </row>
    <row r="137" spans="1:15" ht="20.100000000000001" customHeight="1" x14ac:dyDescent="0.3">
      <c r="A137" s="40" t="s">
        <v>476</v>
      </c>
      <c r="B137" s="13" t="s">
        <v>204</v>
      </c>
      <c r="C137" s="13" t="s">
        <v>477</v>
      </c>
      <c r="D137" s="19" t="s">
        <v>417</v>
      </c>
      <c r="E137" s="20" t="s">
        <v>105</v>
      </c>
      <c r="F137" s="21">
        <v>50019</v>
      </c>
      <c r="G137" s="6">
        <v>28350</v>
      </c>
      <c r="H137" s="15">
        <v>0</v>
      </c>
      <c r="I137" s="15">
        <v>28350</v>
      </c>
      <c r="J137" s="15">
        <v>813.65</v>
      </c>
      <c r="K137" s="15">
        <v>0</v>
      </c>
      <c r="L137" s="15">
        <v>861.84</v>
      </c>
      <c r="M137" s="15">
        <v>25</v>
      </c>
      <c r="N137" s="15">
        <f t="shared" si="2"/>
        <v>1700.49</v>
      </c>
      <c r="O137" s="41">
        <f t="shared" si="3"/>
        <v>26649.51</v>
      </c>
    </row>
    <row r="138" spans="1:15" ht="20.100000000000001" customHeight="1" x14ac:dyDescent="0.3">
      <c r="A138" s="40" t="s">
        <v>451</v>
      </c>
      <c r="B138" s="13" t="s">
        <v>204</v>
      </c>
      <c r="C138" s="13" t="s">
        <v>463</v>
      </c>
      <c r="D138" s="19" t="s">
        <v>417</v>
      </c>
      <c r="E138" s="20" t="s">
        <v>105</v>
      </c>
      <c r="F138" s="21">
        <v>4223</v>
      </c>
      <c r="G138" s="6">
        <v>24000</v>
      </c>
      <c r="H138" s="15">
        <v>0</v>
      </c>
      <c r="I138" s="15">
        <v>24000</v>
      </c>
      <c r="J138" s="15">
        <v>688.8</v>
      </c>
      <c r="K138" s="15">
        <v>0</v>
      </c>
      <c r="L138" s="15">
        <v>729.6</v>
      </c>
      <c r="M138" s="15">
        <v>25</v>
      </c>
      <c r="N138" s="15">
        <f t="shared" si="2"/>
        <v>1443.4</v>
      </c>
      <c r="O138" s="41">
        <f t="shared" si="3"/>
        <v>22556.6</v>
      </c>
    </row>
    <row r="139" spans="1:15" ht="20.100000000000001" customHeight="1" x14ac:dyDescent="0.3">
      <c r="A139" s="40" t="s">
        <v>452</v>
      </c>
      <c r="B139" s="13" t="s">
        <v>204</v>
      </c>
      <c r="C139" s="13" t="s">
        <v>425</v>
      </c>
      <c r="D139" s="19" t="s">
        <v>416</v>
      </c>
      <c r="E139" s="20" t="s">
        <v>105</v>
      </c>
      <c r="F139" s="21">
        <v>4221</v>
      </c>
      <c r="G139" s="6">
        <v>24000</v>
      </c>
      <c r="H139" s="15">
        <v>0</v>
      </c>
      <c r="I139" s="15">
        <v>24000</v>
      </c>
      <c r="J139" s="15">
        <v>688.8</v>
      </c>
      <c r="K139" s="15">
        <v>0</v>
      </c>
      <c r="L139" s="15">
        <v>729.6</v>
      </c>
      <c r="M139" s="15">
        <v>25</v>
      </c>
      <c r="N139" s="15">
        <f t="shared" si="2"/>
        <v>1443.4</v>
      </c>
      <c r="O139" s="41">
        <f t="shared" si="3"/>
        <v>22556.6</v>
      </c>
    </row>
    <row r="140" spans="1:15" ht="20.100000000000001" customHeight="1" x14ac:dyDescent="0.3">
      <c r="A140" s="40" t="s">
        <v>5</v>
      </c>
      <c r="B140" s="13" t="s">
        <v>3</v>
      </c>
      <c r="C140" s="13" t="s">
        <v>425</v>
      </c>
      <c r="D140" s="19" t="s">
        <v>417</v>
      </c>
      <c r="E140" s="20" t="s">
        <v>105</v>
      </c>
      <c r="F140" s="4">
        <v>4</v>
      </c>
      <c r="G140" s="6">
        <v>15125</v>
      </c>
      <c r="H140" s="15">
        <v>0</v>
      </c>
      <c r="I140" s="15">
        <v>15125</v>
      </c>
      <c r="J140" s="15">
        <v>434.09</v>
      </c>
      <c r="K140" s="15">
        <v>0</v>
      </c>
      <c r="L140" s="15">
        <v>459.8</v>
      </c>
      <c r="M140" s="15">
        <v>9271.2000000000007</v>
      </c>
      <c r="N140" s="15">
        <f t="shared" si="2"/>
        <v>10165.09</v>
      </c>
      <c r="O140" s="41">
        <f t="shared" si="3"/>
        <v>4959.91</v>
      </c>
    </row>
    <row r="141" spans="1:15" ht="20.100000000000001" customHeight="1" x14ac:dyDescent="0.3">
      <c r="A141" s="40" t="s">
        <v>668</v>
      </c>
      <c r="B141" s="13" t="s">
        <v>4</v>
      </c>
      <c r="C141" s="13" t="s">
        <v>669</v>
      </c>
      <c r="D141" s="19" t="s">
        <v>417</v>
      </c>
      <c r="E141" s="20" t="s">
        <v>105</v>
      </c>
      <c r="F141" s="21">
        <v>1235</v>
      </c>
      <c r="G141" s="6">
        <v>25000</v>
      </c>
      <c r="H141" s="15">
        <v>0</v>
      </c>
      <c r="I141" s="15">
        <v>25000</v>
      </c>
      <c r="J141" s="15">
        <v>717.5</v>
      </c>
      <c r="K141" s="15">
        <v>0</v>
      </c>
      <c r="L141" s="15">
        <v>760</v>
      </c>
      <c r="M141" s="15">
        <v>25</v>
      </c>
      <c r="N141" s="15">
        <f t="shared" si="2"/>
        <v>1502.5</v>
      </c>
      <c r="O141" s="41">
        <f t="shared" si="3"/>
        <v>23497.5</v>
      </c>
    </row>
    <row r="142" spans="1:15" ht="20.100000000000001" customHeight="1" x14ac:dyDescent="0.3">
      <c r="A142" s="40" t="s">
        <v>647</v>
      </c>
      <c r="B142" s="13" t="s">
        <v>4</v>
      </c>
      <c r="C142" s="13" t="s">
        <v>613</v>
      </c>
      <c r="D142" s="19" t="s">
        <v>417</v>
      </c>
      <c r="E142" s="20" t="s">
        <v>105</v>
      </c>
      <c r="F142" s="21">
        <v>50042</v>
      </c>
      <c r="G142" s="6">
        <v>20000</v>
      </c>
      <c r="H142" s="15">
        <v>0</v>
      </c>
      <c r="I142" s="15">
        <v>20000</v>
      </c>
      <c r="J142" s="15">
        <v>574</v>
      </c>
      <c r="K142" s="15">
        <v>0</v>
      </c>
      <c r="L142" s="15">
        <v>608</v>
      </c>
      <c r="M142" s="15">
        <v>25</v>
      </c>
      <c r="N142" s="15">
        <f t="shared" si="2"/>
        <v>1207</v>
      </c>
      <c r="O142" s="41">
        <f t="shared" si="3"/>
        <v>18793</v>
      </c>
    </row>
    <row r="143" spans="1:15" ht="20.100000000000001" customHeight="1" x14ac:dyDescent="0.3">
      <c r="A143" s="40" t="s">
        <v>568</v>
      </c>
      <c r="B143" s="13" t="s">
        <v>204</v>
      </c>
      <c r="C143" s="13" t="s">
        <v>613</v>
      </c>
      <c r="D143" s="19" t="s">
        <v>416</v>
      </c>
      <c r="E143" s="20" t="s">
        <v>105</v>
      </c>
      <c r="F143" s="21">
        <v>1024</v>
      </c>
      <c r="G143" s="6">
        <v>20000</v>
      </c>
      <c r="H143" s="15">
        <v>0</v>
      </c>
      <c r="I143" s="15">
        <v>20000</v>
      </c>
      <c r="J143" s="15">
        <v>574</v>
      </c>
      <c r="K143" s="15">
        <v>0</v>
      </c>
      <c r="L143" s="15">
        <v>608</v>
      </c>
      <c r="M143" s="15">
        <v>25</v>
      </c>
      <c r="N143" s="15">
        <f t="shared" si="2"/>
        <v>1207</v>
      </c>
      <c r="O143" s="41">
        <f t="shared" si="3"/>
        <v>18793</v>
      </c>
    </row>
    <row r="144" spans="1:15" ht="20.100000000000001" customHeight="1" x14ac:dyDescent="0.3">
      <c r="A144" s="40" t="s">
        <v>561</v>
      </c>
      <c r="B144" s="13" t="s">
        <v>27</v>
      </c>
      <c r="C144" s="13" t="s">
        <v>613</v>
      </c>
      <c r="D144" s="19" t="s">
        <v>416</v>
      </c>
      <c r="E144" s="20" t="s">
        <v>105</v>
      </c>
      <c r="F144" s="21">
        <v>1026</v>
      </c>
      <c r="G144" s="6">
        <v>20000</v>
      </c>
      <c r="H144" s="15">
        <v>0</v>
      </c>
      <c r="I144" s="15">
        <v>20000</v>
      </c>
      <c r="J144" s="15">
        <v>574</v>
      </c>
      <c r="K144" s="15">
        <v>0</v>
      </c>
      <c r="L144" s="15">
        <v>608</v>
      </c>
      <c r="M144" s="15">
        <v>25</v>
      </c>
      <c r="N144" s="15">
        <f t="shared" si="2"/>
        <v>1207</v>
      </c>
      <c r="O144" s="41">
        <f t="shared" si="3"/>
        <v>18793</v>
      </c>
    </row>
    <row r="145" spans="1:16" ht="20.100000000000001" customHeight="1" x14ac:dyDescent="0.3">
      <c r="A145" s="40" t="s">
        <v>569</v>
      </c>
      <c r="B145" s="13" t="s">
        <v>204</v>
      </c>
      <c r="C145" s="13" t="s">
        <v>614</v>
      </c>
      <c r="D145" s="19" t="s">
        <v>416</v>
      </c>
      <c r="E145" s="20" t="s">
        <v>105</v>
      </c>
      <c r="F145" s="21">
        <v>1040</v>
      </c>
      <c r="G145" s="6">
        <v>20000</v>
      </c>
      <c r="H145" s="15">
        <v>0</v>
      </c>
      <c r="I145" s="15">
        <v>20000</v>
      </c>
      <c r="J145" s="15">
        <v>574</v>
      </c>
      <c r="K145" s="15">
        <v>0</v>
      </c>
      <c r="L145" s="15">
        <v>608</v>
      </c>
      <c r="M145" s="15">
        <v>25</v>
      </c>
      <c r="N145" s="15">
        <f t="shared" si="2"/>
        <v>1207</v>
      </c>
      <c r="O145" s="41">
        <f t="shared" si="3"/>
        <v>18793</v>
      </c>
    </row>
    <row r="146" spans="1:16" ht="20.100000000000001" customHeight="1" x14ac:dyDescent="0.3">
      <c r="A146" s="40" t="s">
        <v>91</v>
      </c>
      <c r="B146" s="13" t="s">
        <v>28</v>
      </c>
      <c r="C146" s="13" t="s">
        <v>299</v>
      </c>
      <c r="D146" s="19" t="s">
        <v>416</v>
      </c>
      <c r="E146" s="20" t="s">
        <v>105</v>
      </c>
      <c r="F146" s="21">
        <v>239</v>
      </c>
      <c r="G146" s="6">
        <v>26565</v>
      </c>
      <c r="H146" s="15">
        <v>0</v>
      </c>
      <c r="I146" s="15">
        <v>26565</v>
      </c>
      <c r="J146" s="15">
        <v>762.42</v>
      </c>
      <c r="K146" s="15">
        <v>0</v>
      </c>
      <c r="L146" s="15">
        <v>807.58</v>
      </c>
      <c r="M146" s="15">
        <v>3071</v>
      </c>
      <c r="N146" s="15">
        <f t="shared" si="2"/>
        <v>4641</v>
      </c>
      <c r="O146" s="41">
        <f t="shared" si="3"/>
        <v>21924</v>
      </c>
    </row>
    <row r="147" spans="1:16" ht="20.100000000000001" customHeight="1" x14ac:dyDescent="0.3">
      <c r="A147" s="40" t="s">
        <v>49</v>
      </c>
      <c r="B147" s="13" t="s">
        <v>50</v>
      </c>
      <c r="C147" s="13" t="s">
        <v>299</v>
      </c>
      <c r="D147" s="19" t="s">
        <v>417</v>
      </c>
      <c r="E147" s="29" t="s">
        <v>447</v>
      </c>
      <c r="F147" s="21">
        <v>101</v>
      </c>
      <c r="G147" s="6">
        <v>40986</v>
      </c>
      <c r="H147" s="15">
        <v>0</v>
      </c>
      <c r="I147" s="15">
        <v>40986</v>
      </c>
      <c r="J147" s="15">
        <v>1176.3</v>
      </c>
      <c r="K147" s="15">
        <v>581.80999999999995</v>
      </c>
      <c r="L147" s="15">
        <v>1245.97</v>
      </c>
      <c r="M147" s="15">
        <v>30324.01</v>
      </c>
      <c r="N147" s="15">
        <f t="shared" si="2"/>
        <v>33328.089999999997</v>
      </c>
      <c r="O147" s="41">
        <f t="shared" si="3"/>
        <v>7657.9100000000035</v>
      </c>
    </row>
    <row r="148" spans="1:16" ht="20.100000000000001" customHeight="1" x14ac:dyDescent="0.3">
      <c r="A148" s="40" t="s">
        <v>58</v>
      </c>
      <c r="B148" s="13" t="s">
        <v>30</v>
      </c>
      <c r="C148" s="13" t="s">
        <v>299</v>
      </c>
      <c r="D148" s="19" t="s">
        <v>417</v>
      </c>
      <c r="E148" s="20" t="s">
        <v>105</v>
      </c>
      <c r="F148" s="21">
        <v>126</v>
      </c>
      <c r="G148" s="6">
        <v>34155</v>
      </c>
      <c r="H148" s="15">
        <v>0</v>
      </c>
      <c r="I148" s="15">
        <v>34155</v>
      </c>
      <c r="J148" s="15">
        <v>980.25</v>
      </c>
      <c r="K148" s="15">
        <v>0</v>
      </c>
      <c r="L148" s="15">
        <v>1038.31</v>
      </c>
      <c r="M148" s="15">
        <v>8786.4599999999991</v>
      </c>
      <c r="N148" s="15">
        <f t="shared" si="2"/>
        <v>10805.019999999999</v>
      </c>
      <c r="O148" s="41">
        <f t="shared" si="3"/>
        <v>23349.980000000003</v>
      </c>
    </row>
    <row r="149" spans="1:16" ht="20.100000000000001" customHeight="1" x14ac:dyDescent="0.3">
      <c r="A149" s="40" t="s">
        <v>93</v>
      </c>
      <c r="B149" s="13" t="s">
        <v>457</v>
      </c>
      <c r="C149" s="13" t="s">
        <v>299</v>
      </c>
      <c r="D149" s="19" t="s">
        <v>417</v>
      </c>
      <c r="E149" s="20" t="s">
        <v>105</v>
      </c>
      <c r="F149" s="21">
        <v>243</v>
      </c>
      <c r="G149" s="6">
        <v>22665.3</v>
      </c>
      <c r="H149" s="15">
        <v>0</v>
      </c>
      <c r="I149" s="15">
        <v>22665.3</v>
      </c>
      <c r="J149" s="15">
        <v>650.49</v>
      </c>
      <c r="K149" s="15">
        <v>0</v>
      </c>
      <c r="L149" s="15">
        <v>689.03</v>
      </c>
      <c r="M149" s="15">
        <v>14881.97</v>
      </c>
      <c r="N149" s="15">
        <f t="shared" si="2"/>
        <v>16221.49</v>
      </c>
      <c r="O149" s="41">
        <f t="shared" si="3"/>
        <v>6443.8099999999995</v>
      </c>
    </row>
    <row r="150" spans="1:16" ht="20.100000000000001" customHeight="1" x14ac:dyDescent="0.3">
      <c r="A150" s="40" t="s">
        <v>69</v>
      </c>
      <c r="B150" s="13" t="s">
        <v>70</v>
      </c>
      <c r="C150" s="13" t="s">
        <v>299</v>
      </c>
      <c r="D150" s="19" t="s">
        <v>416</v>
      </c>
      <c r="E150" s="20" t="s">
        <v>105</v>
      </c>
      <c r="F150" s="21">
        <v>157</v>
      </c>
      <c r="G150" s="6">
        <v>28728.85</v>
      </c>
      <c r="H150" s="15">
        <v>0</v>
      </c>
      <c r="I150" s="15">
        <v>28728.85</v>
      </c>
      <c r="J150" s="15">
        <v>824.52</v>
      </c>
      <c r="K150" s="15">
        <v>0</v>
      </c>
      <c r="L150" s="15">
        <v>873.36</v>
      </c>
      <c r="M150" s="15">
        <v>25</v>
      </c>
      <c r="N150" s="15">
        <f t="shared" si="2"/>
        <v>1722.88</v>
      </c>
      <c r="O150" s="41">
        <f t="shared" si="3"/>
        <v>27005.969999999998</v>
      </c>
    </row>
    <row r="151" spans="1:16" ht="20.100000000000001" customHeight="1" x14ac:dyDescent="0.3">
      <c r="A151" s="40" t="s">
        <v>433</v>
      </c>
      <c r="B151" s="13" t="s">
        <v>4</v>
      </c>
      <c r="C151" s="13" t="s">
        <v>299</v>
      </c>
      <c r="D151" s="19" t="s">
        <v>417</v>
      </c>
      <c r="E151" s="20" t="s">
        <v>105</v>
      </c>
      <c r="F151" s="21">
        <v>50016</v>
      </c>
      <c r="G151" s="6">
        <v>25000</v>
      </c>
      <c r="H151" s="15">
        <v>0</v>
      </c>
      <c r="I151" s="15">
        <v>25000</v>
      </c>
      <c r="J151" s="15">
        <v>717.5</v>
      </c>
      <c r="K151" s="15">
        <v>0</v>
      </c>
      <c r="L151" s="15">
        <v>760</v>
      </c>
      <c r="M151" s="15">
        <v>25</v>
      </c>
      <c r="N151" s="15">
        <f t="shared" si="2"/>
        <v>1502.5</v>
      </c>
      <c r="O151" s="41">
        <f t="shared" si="3"/>
        <v>23497.5</v>
      </c>
    </row>
    <row r="152" spans="1:16" ht="20.100000000000001" customHeight="1" x14ac:dyDescent="0.3">
      <c r="A152" s="40" t="s">
        <v>290</v>
      </c>
      <c r="B152" s="13" t="s">
        <v>4</v>
      </c>
      <c r="C152" s="13" t="s">
        <v>299</v>
      </c>
      <c r="D152" s="19" t="s">
        <v>417</v>
      </c>
      <c r="E152" s="20" t="s">
        <v>105</v>
      </c>
      <c r="F152" s="21">
        <v>50001</v>
      </c>
      <c r="G152" s="6">
        <v>16500</v>
      </c>
      <c r="H152" s="15">
        <v>0</v>
      </c>
      <c r="I152" s="15">
        <v>16500</v>
      </c>
      <c r="J152" s="15">
        <v>473.55</v>
      </c>
      <c r="K152" s="15">
        <v>0</v>
      </c>
      <c r="L152" s="15">
        <v>501.6</v>
      </c>
      <c r="M152" s="15">
        <v>25</v>
      </c>
      <c r="N152" s="15">
        <f t="shared" si="2"/>
        <v>1000.1500000000001</v>
      </c>
      <c r="O152" s="41">
        <f t="shared" si="3"/>
        <v>15499.85</v>
      </c>
    </row>
    <row r="153" spans="1:16" ht="20.100000000000001" customHeight="1" x14ac:dyDescent="0.3">
      <c r="A153" s="40" t="s">
        <v>640</v>
      </c>
      <c r="B153" s="13" t="s">
        <v>4</v>
      </c>
      <c r="C153" s="13" t="s">
        <v>299</v>
      </c>
      <c r="D153" s="19" t="s">
        <v>417</v>
      </c>
      <c r="E153" s="20" t="s">
        <v>105</v>
      </c>
      <c r="F153" s="21">
        <v>1194</v>
      </c>
      <c r="G153" s="6">
        <v>25000</v>
      </c>
      <c r="H153" s="15">
        <v>0</v>
      </c>
      <c r="I153" s="15">
        <v>25000</v>
      </c>
      <c r="J153" s="15">
        <v>717.5</v>
      </c>
      <c r="K153" s="15">
        <v>0</v>
      </c>
      <c r="L153" s="15">
        <v>760</v>
      </c>
      <c r="M153" s="15">
        <v>25</v>
      </c>
      <c r="N153" s="15">
        <f t="shared" si="2"/>
        <v>1502.5</v>
      </c>
      <c r="O153" s="41">
        <f t="shared" si="3"/>
        <v>23497.5</v>
      </c>
    </row>
    <row r="154" spans="1:16" ht="20.100000000000001" customHeight="1" x14ac:dyDescent="0.3">
      <c r="A154" s="40" t="s">
        <v>443</v>
      </c>
      <c r="B154" s="13" t="s">
        <v>4</v>
      </c>
      <c r="C154" s="13" t="s">
        <v>299</v>
      </c>
      <c r="D154" s="19" t="s">
        <v>417</v>
      </c>
      <c r="E154" s="20" t="s">
        <v>105</v>
      </c>
      <c r="F154" s="21">
        <v>90049</v>
      </c>
      <c r="G154" s="6">
        <v>11737</v>
      </c>
      <c r="H154" s="15">
        <v>0</v>
      </c>
      <c r="I154" s="15">
        <v>11737</v>
      </c>
      <c r="J154" s="15">
        <v>336.85</v>
      </c>
      <c r="K154" s="15">
        <v>0</v>
      </c>
      <c r="L154" s="15">
        <v>356.8</v>
      </c>
      <c r="M154" s="15">
        <v>25</v>
      </c>
      <c r="N154" s="15">
        <f t="shared" si="2"/>
        <v>718.65000000000009</v>
      </c>
      <c r="O154" s="41">
        <f t="shared" si="3"/>
        <v>11018.35</v>
      </c>
    </row>
    <row r="155" spans="1:16" ht="20.100000000000001" customHeight="1" x14ac:dyDescent="0.3">
      <c r="A155" s="40" t="s">
        <v>387</v>
      </c>
      <c r="B155" s="13" t="s">
        <v>204</v>
      </c>
      <c r="C155" s="13" t="s">
        <v>299</v>
      </c>
      <c r="D155" s="19" t="s">
        <v>417</v>
      </c>
      <c r="E155" s="20" t="s">
        <v>105</v>
      </c>
      <c r="F155" s="21">
        <v>50011</v>
      </c>
      <c r="G155" s="6">
        <v>22000</v>
      </c>
      <c r="H155" s="15">
        <v>0</v>
      </c>
      <c r="I155" s="15">
        <v>22000</v>
      </c>
      <c r="J155" s="15">
        <v>631.4</v>
      </c>
      <c r="K155" s="15">
        <v>0</v>
      </c>
      <c r="L155" s="15">
        <v>668.8</v>
      </c>
      <c r="M155" s="15">
        <v>25</v>
      </c>
      <c r="N155" s="15">
        <f t="shared" si="2"/>
        <v>1325.1999999999998</v>
      </c>
      <c r="O155" s="41">
        <f t="shared" si="3"/>
        <v>20674.8</v>
      </c>
    </row>
    <row r="156" spans="1:16" ht="20.100000000000001" customHeight="1" x14ac:dyDescent="0.3">
      <c r="A156" s="40" t="s">
        <v>389</v>
      </c>
      <c r="B156" s="13" t="s">
        <v>204</v>
      </c>
      <c r="C156" s="13" t="s">
        <v>299</v>
      </c>
      <c r="D156" s="19" t="s">
        <v>416</v>
      </c>
      <c r="E156" s="20" t="s">
        <v>105</v>
      </c>
      <c r="F156" s="21">
        <v>595</v>
      </c>
      <c r="G156" s="6">
        <v>21000</v>
      </c>
      <c r="H156" s="15">
        <v>0</v>
      </c>
      <c r="I156" s="15">
        <v>21000</v>
      </c>
      <c r="J156" s="15">
        <v>602.70000000000005</v>
      </c>
      <c r="K156" s="15">
        <v>0</v>
      </c>
      <c r="L156" s="15">
        <v>638.4</v>
      </c>
      <c r="M156" s="15">
        <v>25</v>
      </c>
      <c r="N156" s="15">
        <f t="shared" ref="N156:N237" si="4">SUM(J156:M156)</f>
        <v>1266.0999999999999</v>
      </c>
      <c r="O156" s="41">
        <f t="shared" ref="O156:O237" si="5">G156-N156</f>
        <v>19733.900000000001</v>
      </c>
    </row>
    <row r="157" spans="1:16" ht="20.100000000000001" customHeight="1" x14ac:dyDescent="0.3">
      <c r="A157" s="40" t="s">
        <v>467</v>
      </c>
      <c r="B157" s="13" t="s">
        <v>204</v>
      </c>
      <c r="C157" s="13" t="s">
        <v>299</v>
      </c>
      <c r="D157" s="19" t="s">
        <v>416</v>
      </c>
      <c r="E157" s="20" t="s">
        <v>105</v>
      </c>
      <c r="F157" s="21">
        <v>722</v>
      </c>
      <c r="G157" s="6">
        <v>21000</v>
      </c>
      <c r="H157" s="15">
        <v>0</v>
      </c>
      <c r="I157" s="15">
        <v>21000</v>
      </c>
      <c r="J157" s="15">
        <v>602.70000000000005</v>
      </c>
      <c r="K157" s="15">
        <v>0</v>
      </c>
      <c r="L157" s="15">
        <v>638.4</v>
      </c>
      <c r="M157" s="15">
        <v>25</v>
      </c>
      <c r="N157" s="15">
        <v>1266.0999999999999</v>
      </c>
      <c r="O157" s="41">
        <f t="shared" si="5"/>
        <v>19733.900000000001</v>
      </c>
      <c r="P157" s="32"/>
    </row>
    <row r="158" spans="1:16" ht="20.100000000000001" customHeight="1" x14ac:dyDescent="0.3">
      <c r="A158" s="40" t="s">
        <v>454</v>
      </c>
      <c r="B158" s="13" t="s">
        <v>204</v>
      </c>
      <c r="C158" s="13" t="s">
        <v>299</v>
      </c>
      <c r="D158" s="19" t="s">
        <v>416</v>
      </c>
      <c r="E158" s="20" t="s">
        <v>105</v>
      </c>
      <c r="F158" s="21">
        <v>145006</v>
      </c>
      <c r="G158" s="6">
        <v>25000</v>
      </c>
      <c r="H158" s="15">
        <v>0</v>
      </c>
      <c r="I158" s="15">
        <v>25000</v>
      </c>
      <c r="J158" s="15">
        <v>717.5</v>
      </c>
      <c r="K158" s="15">
        <v>0</v>
      </c>
      <c r="L158" s="15">
        <v>760</v>
      </c>
      <c r="M158" s="15">
        <v>25</v>
      </c>
      <c r="N158" s="15">
        <f t="shared" si="4"/>
        <v>1502.5</v>
      </c>
      <c r="O158" s="41">
        <f t="shared" si="5"/>
        <v>23497.5</v>
      </c>
    </row>
    <row r="159" spans="1:16" ht="20.100000000000001" customHeight="1" x14ac:dyDescent="0.3">
      <c r="A159" s="40" t="s">
        <v>413</v>
      </c>
      <c r="B159" s="13" t="s">
        <v>204</v>
      </c>
      <c r="C159" s="13" t="s">
        <v>299</v>
      </c>
      <c r="D159" s="19" t="s">
        <v>417</v>
      </c>
      <c r="E159" s="20" t="s">
        <v>105</v>
      </c>
      <c r="F159" s="21">
        <v>50012</v>
      </c>
      <c r="G159" s="6">
        <v>25000</v>
      </c>
      <c r="H159" s="15">
        <v>0</v>
      </c>
      <c r="I159" s="15">
        <v>25000</v>
      </c>
      <c r="J159" s="15">
        <v>717.5</v>
      </c>
      <c r="K159" s="15">
        <v>0</v>
      </c>
      <c r="L159" s="15">
        <v>760</v>
      </c>
      <c r="M159" s="15">
        <v>25</v>
      </c>
      <c r="N159" s="15">
        <f t="shared" si="4"/>
        <v>1502.5</v>
      </c>
      <c r="O159" s="41">
        <f t="shared" si="5"/>
        <v>23497.5</v>
      </c>
    </row>
    <row r="160" spans="1:16" ht="20.100000000000001" customHeight="1" x14ac:dyDescent="0.3">
      <c r="A160" s="40" t="s">
        <v>232</v>
      </c>
      <c r="B160" s="13" t="s">
        <v>233</v>
      </c>
      <c r="C160" s="13" t="s">
        <v>299</v>
      </c>
      <c r="D160" s="19" t="s">
        <v>416</v>
      </c>
      <c r="E160" s="20" t="s">
        <v>105</v>
      </c>
      <c r="F160" s="21">
        <v>370</v>
      </c>
      <c r="G160" s="6">
        <v>26250</v>
      </c>
      <c r="H160" s="15">
        <v>0</v>
      </c>
      <c r="I160" s="15">
        <v>26250</v>
      </c>
      <c r="J160" s="15">
        <v>753.38</v>
      </c>
      <c r="K160" s="15">
        <v>0</v>
      </c>
      <c r="L160" s="15">
        <v>798</v>
      </c>
      <c r="M160" s="15">
        <v>8390.9699999999993</v>
      </c>
      <c r="N160" s="15">
        <f t="shared" si="4"/>
        <v>9942.3499999999985</v>
      </c>
      <c r="O160" s="41">
        <f t="shared" si="5"/>
        <v>16307.650000000001</v>
      </c>
    </row>
    <row r="161" spans="1:15" ht="20.100000000000001" customHeight="1" x14ac:dyDescent="0.3">
      <c r="A161" s="40" t="s">
        <v>520</v>
      </c>
      <c r="B161" s="13" t="s">
        <v>233</v>
      </c>
      <c r="C161" s="13" t="s">
        <v>299</v>
      </c>
      <c r="D161" s="19" t="s">
        <v>416</v>
      </c>
      <c r="E161" s="20" t="s">
        <v>105</v>
      </c>
      <c r="F161" s="21">
        <v>120020</v>
      </c>
      <c r="G161" s="6">
        <v>25000</v>
      </c>
      <c r="H161" s="15">
        <v>0</v>
      </c>
      <c r="I161" s="15">
        <v>25000</v>
      </c>
      <c r="J161" s="15">
        <v>717.5</v>
      </c>
      <c r="K161" s="15">
        <v>0</v>
      </c>
      <c r="L161" s="15">
        <v>760</v>
      </c>
      <c r="M161" s="15">
        <v>25</v>
      </c>
      <c r="N161" s="15">
        <f t="shared" si="4"/>
        <v>1502.5</v>
      </c>
      <c r="O161" s="41">
        <f t="shared" si="5"/>
        <v>23497.5</v>
      </c>
    </row>
    <row r="162" spans="1:15" ht="20.100000000000001" customHeight="1" x14ac:dyDescent="0.3">
      <c r="A162" s="40" t="s">
        <v>461</v>
      </c>
      <c r="B162" s="13" t="s">
        <v>366</v>
      </c>
      <c r="C162" s="13" t="s">
        <v>299</v>
      </c>
      <c r="D162" s="19" t="s">
        <v>416</v>
      </c>
      <c r="E162" s="20" t="s">
        <v>105</v>
      </c>
      <c r="F162" s="21">
        <v>566</v>
      </c>
      <c r="G162" s="6">
        <v>22000</v>
      </c>
      <c r="H162" s="15">
        <v>0</v>
      </c>
      <c r="I162" s="15">
        <v>22000</v>
      </c>
      <c r="J162" s="15">
        <v>631.4</v>
      </c>
      <c r="K162" s="15">
        <v>0</v>
      </c>
      <c r="L162" s="15">
        <v>668.8</v>
      </c>
      <c r="M162" s="15">
        <v>25</v>
      </c>
      <c r="N162" s="15">
        <f t="shared" si="4"/>
        <v>1325.1999999999998</v>
      </c>
      <c r="O162" s="41">
        <f t="shared" si="5"/>
        <v>20674.8</v>
      </c>
    </row>
    <row r="163" spans="1:15" ht="20.100000000000001" customHeight="1" x14ac:dyDescent="0.3">
      <c r="A163" s="40" t="s">
        <v>380</v>
      </c>
      <c r="B163" s="13" t="s">
        <v>366</v>
      </c>
      <c r="C163" s="13" t="s">
        <v>299</v>
      </c>
      <c r="D163" s="19" t="s">
        <v>417</v>
      </c>
      <c r="E163" s="20" t="s">
        <v>105</v>
      </c>
      <c r="F163" s="21">
        <v>578</v>
      </c>
      <c r="G163" s="6">
        <v>22000</v>
      </c>
      <c r="H163" s="15">
        <v>0</v>
      </c>
      <c r="I163" s="15">
        <v>22000</v>
      </c>
      <c r="J163" s="15">
        <v>631.4</v>
      </c>
      <c r="K163" s="15">
        <v>0</v>
      </c>
      <c r="L163" s="15">
        <v>668.8</v>
      </c>
      <c r="M163" s="15">
        <v>25</v>
      </c>
      <c r="N163" s="15">
        <f t="shared" si="4"/>
        <v>1325.1999999999998</v>
      </c>
      <c r="O163" s="41">
        <f t="shared" si="5"/>
        <v>20674.8</v>
      </c>
    </row>
    <row r="164" spans="1:15" ht="20.100000000000001" customHeight="1" x14ac:dyDescent="0.3">
      <c r="A164" s="40" t="s">
        <v>466</v>
      </c>
      <c r="B164" s="13" t="s">
        <v>366</v>
      </c>
      <c r="C164" s="13" t="s">
        <v>299</v>
      </c>
      <c r="D164" s="19" t="s">
        <v>416</v>
      </c>
      <c r="E164" s="20" t="s">
        <v>105</v>
      </c>
      <c r="F164" s="4">
        <v>669</v>
      </c>
      <c r="G164" s="6">
        <v>24000</v>
      </c>
      <c r="H164" s="15">
        <v>0</v>
      </c>
      <c r="I164" s="15">
        <v>24000</v>
      </c>
      <c r="J164" s="15">
        <v>688.8</v>
      </c>
      <c r="K164" s="15">
        <v>0</v>
      </c>
      <c r="L164" s="15">
        <v>729.6</v>
      </c>
      <c r="M164" s="15">
        <v>25</v>
      </c>
      <c r="N164" s="15">
        <f t="shared" si="4"/>
        <v>1443.4</v>
      </c>
      <c r="O164" s="41">
        <f t="shared" si="5"/>
        <v>22556.6</v>
      </c>
    </row>
    <row r="165" spans="1:15" ht="20.100000000000001" customHeight="1" x14ac:dyDescent="0.3">
      <c r="A165" s="40" t="s">
        <v>482</v>
      </c>
      <c r="B165" s="13" t="s">
        <v>3</v>
      </c>
      <c r="C165" s="13" t="s">
        <v>299</v>
      </c>
      <c r="D165" s="19" t="s">
        <v>416</v>
      </c>
      <c r="E165" s="20" t="s">
        <v>105</v>
      </c>
      <c r="F165" s="4">
        <v>50021</v>
      </c>
      <c r="G165" s="6">
        <v>24000</v>
      </c>
      <c r="H165" s="15">
        <v>0</v>
      </c>
      <c r="I165" s="15">
        <v>24000</v>
      </c>
      <c r="J165" s="15">
        <v>688.8</v>
      </c>
      <c r="K165" s="15">
        <v>0</v>
      </c>
      <c r="L165" s="15">
        <v>729.6</v>
      </c>
      <c r="M165" s="15">
        <v>25</v>
      </c>
      <c r="N165" s="15">
        <f t="shared" si="4"/>
        <v>1443.4</v>
      </c>
      <c r="O165" s="41">
        <f t="shared" si="5"/>
        <v>22556.6</v>
      </c>
    </row>
    <row r="166" spans="1:15" ht="20.100000000000001" customHeight="1" x14ac:dyDescent="0.3">
      <c r="A166" s="40" t="s">
        <v>386</v>
      </c>
      <c r="B166" s="13" t="s">
        <v>3</v>
      </c>
      <c r="C166" s="13" t="s">
        <v>299</v>
      </c>
      <c r="D166" s="19" t="s">
        <v>416</v>
      </c>
      <c r="E166" s="20" t="s">
        <v>105</v>
      </c>
      <c r="F166" s="4">
        <v>608</v>
      </c>
      <c r="G166" s="6">
        <v>21000</v>
      </c>
      <c r="H166" s="15">
        <v>0</v>
      </c>
      <c r="I166" s="15">
        <v>21000</v>
      </c>
      <c r="J166" s="15">
        <v>602.70000000000005</v>
      </c>
      <c r="K166" s="15">
        <v>0</v>
      </c>
      <c r="L166" s="15">
        <v>638.4</v>
      </c>
      <c r="M166" s="15">
        <v>25</v>
      </c>
      <c r="N166" s="15">
        <f t="shared" si="4"/>
        <v>1266.0999999999999</v>
      </c>
      <c r="O166" s="41">
        <f t="shared" si="5"/>
        <v>19733.900000000001</v>
      </c>
    </row>
    <row r="167" spans="1:15" ht="20.100000000000001" customHeight="1" x14ac:dyDescent="0.3">
      <c r="A167" s="40" t="s">
        <v>74</v>
      </c>
      <c r="B167" s="13" t="s">
        <v>3</v>
      </c>
      <c r="C167" s="13" t="s">
        <v>299</v>
      </c>
      <c r="D167" s="19" t="s">
        <v>416</v>
      </c>
      <c r="E167" s="20" t="s">
        <v>105</v>
      </c>
      <c r="F167" s="4">
        <v>179</v>
      </c>
      <c r="G167" s="6">
        <v>23908.5</v>
      </c>
      <c r="H167" s="15">
        <v>0</v>
      </c>
      <c r="I167" s="15">
        <v>23908.5</v>
      </c>
      <c r="J167" s="15">
        <v>686.17</v>
      </c>
      <c r="K167" s="15">
        <v>0</v>
      </c>
      <c r="L167" s="15">
        <v>726.82</v>
      </c>
      <c r="M167" s="15">
        <v>788.26</v>
      </c>
      <c r="N167" s="15">
        <f t="shared" si="4"/>
        <v>2201.25</v>
      </c>
      <c r="O167" s="41">
        <f t="shared" si="5"/>
        <v>21707.25</v>
      </c>
    </row>
    <row r="168" spans="1:15" ht="20.100000000000001" customHeight="1" x14ac:dyDescent="0.3">
      <c r="A168" s="40" t="s">
        <v>392</v>
      </c>
      <c r="B168" s="13" t="s">
        <v>3</v>
      </c>
      <c r="C168" s="13" t="s">
        <v>299</v>
      </c>
      <c r="D168" s="19" t="s">
        <v>416</v>
      </c>
      <c r="E168" s="20" t="s">
        <v>105</v>
      </c>
      <c r="F168" s="4">
        <v>604</v>
      </c>
      <c r="G168" s="6">
        <v>24000</v>
      </c>
      <c r="H168" s="15">
        <v>0</v>
      </c>
      <c r="I168" s="15">
        <v>24000</v>
      </c>
      <c r="J168" s="15">
        <v>688.8</v>
      </c>
      <c r="K168" s="15">
        <v>0</v>
      </c>
      <c r="L168" s="15">
        <v>729.6</v>
      </c>
      <c r="M168" s="15">
        <v>25</v>
      </c>
      <c r="N168" s="15">
        <f t="shared" si="4"/>
        <v>1443.4</v>
      </c>
      <c r="O168" s="41">
        <f t="shared" si="5"/>
        <v>22556.6</v>
      </c>
    </row>
    <row r="169" spans="1:15" ht="20.100000000000001" customHeight="1" x14ac:dyDescent="0.3">
      <c r="A169" s="40" t="s">
        <v>635</v>
      </c>
      <c r="B169" s="13" t="s">
        <v>3</v>
      </c>
      <c r="C169" s="13" t="s">
        <v>299</v>
      </c>
      <c r="D169" s="19" t="s">
        <v>416</v>
      </c>
      <c r="E169" s="20" t="s">
        <v>105</v>
      </c>
      <c r="F169" s="21">
        <v>1187</v>
      </c>
      <c r="G169" s="6">
        <v>25000</v>
      </c>
      <c r="H169" s="15">
        <v>0</v>
      </c>
      <c r="I169" s="15">
        <v>25000</v>
      </c>
      <c r="J169" s="15">
        <v>717.5</v>
      </c>
      <c r="K169" s="15">
        <v>0</v>
      </c>
      <c r="L169" s="15">
        <v>760</v>
      </c>
      <c r="M169" s="15">
        <v>25</v>
      </c>
      <c r="N169" s="15">
        <f t="shared" si="4"/>
        <v>1502.5</v>
      </c>
      <c r="O169" s="41">
        <f t="shared" si="5"/>
        <v>23497.5</v>
      </c>
    </row>
    <row r="170" spans="1:15" ht="20.100000000000001" customHeight="1" x14ac:dyDescent="0.3">
      <c r="A170" s="40" t="s">
        <v>636</v>
      </c>
      <c r="B170" s="13" t="s">
        <v>3</v>
      </c>
      <c r="C170" s="13" t="s">
        <v>299</v>
      </c>
      <c r="D170" s="19" t="s">
        <v>417</v>
      </c>
      <c r="E170" s="20" t="s">
        <v>105</v>
      </c>
      <c r="F170" s="21">
        <v>1188</v>
      </c>
      <c r="G170" s="6">
        <v>25000</v>
      </c>
      <c r="H170" s="15">
        <v>0</v>
      </c>
      <c r="I170" s="15">
        <v>25000</v>
      </c>
      <c r="J170" s="15">
        <v>717.5</v>
      </c>
      <c r="K170" s="15">
        <v>0</v>
      </c>
      <c r="L170" s="15">
        <v>760</v>
      </c>
      <c r="M170" s="15">
        <v>25</v>
      </c>
      <c r="N170" s="15">
        <f t="shared" si="4"/>
        <v>1502.5</v>
      </c>
      <c r="O170" s="41">
        <f t="shared" si="5"/>
        <v>23497.5</v>
      </c>
    </row>
    <row r="171" spans="1:15" ht="20.100000000000001" customHeight="1" x14ac:dyDescent="0.3">
      <c r="A171" s="40" t="s">
        <v>408</v>
      </c>
      <c r="B171" s="13" t="s">
        <v>3</v>
      </c>
      <c r="C171" s="13" t="s">
        <v>299</v>
      </c>
      <c r="D171" s="19" t="s">
        <v>416</v>
      </c>
      <c r="E171" s="20" t="s">
        <v>105</v>
      </c>
      <c r="F171" s="21">
        <v>606</v>
      </c>
      <c r="G171" s="6">
        <v>24000</v>
      </c>
      <c r="H171" s="15">
        <v>0</v>
      </c>
      <c r="I171" s="15">
        <v>24000</v>
      </c>
      <c r="J171" s="15">
        <v>688.8</v>
      </c>
      <c r="K171" s="15">
        <v>0</v>
      </c>
      <c r="L171" s="15">
        <v>729.6</v>
      </c>
      <c r="M171" s="15">
        <v>25</v>
      </c>
      <c r="N171" s="15">
        <f t="shared" si="4"/>
        <v>1443.4</v>
      </c>
      <c r="O171" s="41">
        <f t="shared" si="5"/>
        <v>22556.6</v>
      </c>
    </row>
    <row r="172" spans="1:15" ht="20.100000000000001" customHeight="1" x14ac:dyDescent="0.3">
      <c r="A172" s="40" t="s">
        <v>412</v>
      </c>
      <c r="B172" s="13" t="s">
        <v>3</v>
      </c>
      <c r="C172" s="13" t="s">
        <v>299</v>
      </c>
      <c r="D172" s="19" t="s">
        <v>416</v>
      </c>
      <c r="E172" s="20" t="s">
        <v>105</v>
      </c>
      <c r="F172" s="21">
        <v>574</v>
      </c>
      <c r="G172" s="6">
        <v>22000</v>
      </c>
      <c r="H172" s="15">
        <v>0</v>
      </c>
      <c r="I172" s="15">
        <v>22000</v>
      </c>
      <c r="J172" s="15">
        <v>631.4</v>
      </c>
      <c r="K172" s="15">
        <v>0</v>
      </c>
      <c r="L172" s="15">
        <v>668.8</v>
      </c>
      <c r="M172" s="15">
        <v>25</v>
      </c>
      <c r="N172" s="15">
        <f t="shared" si="4"/>
        <v>1325.1999999999998</v>
      </c>
      <c r="O172" s="41">
        <f t="shared" si="5"/>
        <v>20674.8</v>
      </c>
    </row>
    <row r="173" spans="1:15" ht="20.100000000000001" customHeight="1" x14ac:dyDescent="0.3">
      <c r="A173" s="40" t="s">
        <v>80</v>
      </c>
      <c r="B173" s="13" t="s">
        <v>44</v>
      </c>
      <c r="C173" s="13" t="s">
        <v>299</v>
      </c>
      <c r="D173" s="19" t="s">
        <v>417</v>
      </c>
      <c r="E173" s="20" t="s">
        <v>105</v>
      </c>
      <c r="F173" s="21">
        <v>203</v>
      </c>
      <c r="G173" s="6">
        <v>10000</v>
      </c>
      <c r="H173" s="15">
        <v>0</v>
      </c>
      <c r="I173" s="15">
        <v>10000</v>
      </c>
      <c r="J173" s="15">
        <v>287</v>
      </c>
      <c r="K173" s="15">
        <v>0</v>
      </c>
      <c r="L173" s="15">
        <v>304</v>
      </c>
      <c r="M173" s="15">
        <v>1740.46</v>
      </c>
      <c r="N173" s="15">
        <f t="shared" si="4"/>
        <v>2331.46</v>
      </c>
      <c r="O173" s="41">
        <f t="shared" si="5"/>
        <v>7668.54</v>
      </c>
    </row>
    <row r="174" spans="1:15" ht="20.100000000000001" customHeight="1" x14ac:dyDescent="0.3">
      <c r="A174" s="40" t="s">
        <v>43</v>
      </c>
      <c r="B174" s="13" t="s">
        <v>44</v>
      </c>
      <c r="C174" s="13" t="s">
        <v>299</v>
      </c>
      <c r="D174" s="19" t="s">
        <v>416</v>
      </c>
      <c r="E174" s="20" t="s">
        <v>105</v>
      </c>
      <c r="F174" s="21">
        <v>88</v>
      </c>
      <c r="G174" s="6">
        <v>31422.6</v>
      </c>
      <c r="H174" s="15">
        <v>0</v>
      </c>
      <c r="I174" s="15">
        <v>31422.6</v>
      </c>
      <c r="J174" s="15">
        <v>901.83</v>
      </c>
      <c r="K174" s="15">
        <v>0</v>
      </c>
      <c r="L174" s="15">
        <v>955.25</v>
      </c>
      <c r="M174" s="15">
        <v>25</v>
      </c>
      <c r="N174" s="15">
        <f t="shared" si="4"/>
        <v>1882.08</v>
      </c>
      <c r="O174" s="41">
        <f t="shared" si="5"/>
        <v>29540.519999999997</v>
      </c>
    </row>
    <row r="175" spans="1:15" ht="20.100000000000001" customHeight="1" x14ac:dyDescent="0.3">
      <c r="A175" s="40" t="s">
        <v>453</v>
      </c>
      <c r="B175" s="13" t="s">
        <v>94</v>
      </c>
      <c r="C175" s="13" t="s">
        <v>299</v>
      </c>
      <c r="D175" s="19" t="s">
        <v>416</v>
      </c>
      <c r="E175" s="20" t="s">
        <v>105</v>
      </c>
      <c r="F175" s="21">
        <v>30005</v>
      </c>
      <c r="G175" s="6">
        <v>22000</v>
      </c>
      <c r="H175" s="15">
        <v>0</v>
      </c>
      <c r="I175" s="15">
        <v>22000</v>
      </c>
      <c r="J175" s="15">
        <v>631.4</v>
      </c>
      <c r="K175" s="15">
        <v>0</v>
      </c>
      <c r="L175" s="15">
        <v>668.8</v>
      </c>
      <c r="M175" s="15">
        <v>3231</v>
      </c>
      <c r="N175" s="15">
        <f t="shared" si="4"/>
        <v>4531.2</v>
      </c>
      <c r="O175" s="41">
        <f t="shared" si="5"/>
        <v>17468.8</v>
      </c>
    </row>
    <row r="176" spans="1:15" ht="20.100000000000001" customHeight="1" x14ac:dyDescent="0.3">
      <c r="A176" s="40" t="s">
        <v>414</v>
      </c>
      <c r="B176" s="13" t="s">
        <v>94</v>
      </c>
      <c r="C176" s="13" t="s">
        <v>299</v>
      </c>
      <c r="D176" s="19" t="s">
        <v>417</v>
      </c>
      <c r="E176" s="20" t="s">
        <v>105</v>
      </c>
      <c r="F176" s="21">
        <v>50013</v>
      </c>
      <c r="G176" s="6">
        <v>15000</v>
      </c>
      <c r="H176" s="15">
        <v>0</v>
      </c>
      <c r="I176" s="15">
        <v>15000</v>
      </c>
      <c r="J176" s="15">
        <v>430.5</v>
      </c>
      <c r="K176" s="15">
        <v>0</v>
      </c>
      <c r="L176" s="15">
        <v>456</v>
      </c>
      <c r="M176" s="15">
        <v>9904.5400000000009</v>
      </c>
      <c r="N176" s="15">
        <f t="shared" si="4"/>
        <v>10791.04</v>
      </c>
      <c r="O176" s="41">
        <f t="shared" si="5"/>
        <v>4208.9599999999991</v>
      </c>
    </row>
    <row r="177" spans="1:16" ht="20.100000000000001" customHeight="1" x14ac:dyDescent="0.3">
      <c r="A177" s="40" t="s">
        <v>97</v>
      </c>
      <c r="B177" s="13" t="s">
        <v>20</v>
      </c>
      <c r="C177" s="13" t="s">
        <v>299</v>
      </c>
      <c r="D177" s="19" t="s">
        <v>416</v>
      </c>
      <c r="E177" s="20" t="s">
        <v>105</v>
      </c>
      <c r="F177" s="21">
        <v>256</v>
      </c>
      <c r="G177" s="6">
        <v>14520</v>
      </c>
      <c r="H177" s="15">
        <v>0</v>
      </c>
      <c r="I177" s="15">
        <v>14520</v>
      </c>
      <c r="J177" s="15">
        <v>416.72</v>
      </c>
      <c r="K177" s="15">
        <v>0</v>
      </c>
      <c r="L177" s="15">
        <v>441.41</v>
      </c>
      <c r="M177" s="15">
        <v>10831.09</v>
      </c>
      <c r="N177" s="15">
        <f t="shared" si="4"/>
        <v>11689.220000000001</v>
      </c>
      <c r="O177" s="41">
        <f t="shared" si="5"/>
        <v>2830.7799999999988</v>
      </c>
    </row>
    <row r="178" spans="1:16" ht="20.100000000000001" customHeight="1" x14ac:dyDescent="0.3">
      <c r="A178" s="40" t="s">
        <v>431</v>
      </c>
      <c r="B178" s="13" t="s">
        <v>27</v>
      </c>
      <c r="C178" s="13" t="s">
        <v>299</v>
      </c>
      <c r="D178" s="19" t="s">
        <v>416</v>
      </c>
      <c r="E178" s="20" t="s">
        <v>105</v>
      </c>
      <c r="F178" s="21">
        <v>15041</v>
      </c>
      <c r="G178" s="6">
        <v>22000</v>
      </c>
      <c r="H178" s="15">
        <v>0</v>
      </c>
      <c r="I178" s="15">
        <v>22000</v>
      </c>
      <c r="J178" s="15">
        <v>631.4</v>
      </c>
      <c r="K178" s="15">
        <v>0</v>
      </c>
      <c r="L178" s="15">
        <v>668.8</v>
      </c>
      <c r="M178" s="15">
        <v>25</v>
      </c>
      <c r="N178" s="15">
        <f t="shared" si="4"/>
        <v>1325.1999999999998</v>
      </c>
      <c r="O178" s="41">
        <f t="shared" si="5"/>
        <v>20674.8</v>
      </c>
      <c r="P178" s="31"/>
    </row>
    <row r="179" spans="1:16" ht="20.100000000000001" customHeight="1" x14ac:dyDescent="0.3">
      <c r="A179" s="40" t="s">
        <v>426</v>
      </c>
      <c r="B179" s="13" t="s">
        <v>382</v>
      </c>
      <c r="C179" s="13" t="s">
        <v>299</v>
      </c>
      <c r="D179" s="19" t="s">
        <v>416</v>
      </c>
      <c r="E179" s="20" t="s">
        <v>105</v>
      </c>
      <c r="F179" s="21">
        <v>15039</v>
      </c>
      <c r="G179" s="6">
        <v>10000</v>
      </c>
      <c r="H179" s="15">
        <v>0</v>
      </c>
      <c r="I179" s="15">
        <v>10000</v>
      </c>
      <c r="J179" s="15">
        <v>287</v>
      </c>
      <c r="K179" s="15">
        <v>0</v>
      </c>
      <c r="L179" s="15">
        <v>304</v>
      </c>
      <c r="M179" s="15">
        <v>25</v>
      </c>
      <c r="N179" s="15">
        <f t="shared" si="4"/>
        <v>616</v>
      </c>
      <c r="O179" s="41">
        <f t="shared" si="5"/>
        <v>9384</v>
      </c>
    </row>
    <row r="180" spans="1:16" ht="20.100000000000001" customHeight="1" x14ac:dyDescent="0.3">
      <c r="A180" s="40" t="s">
        <v>191</v>
      </c>
      <c r="B180" s="13" t="s">
        <v>8</v>
      </c>
      <c r="C180" s="13" t="s">
        <v>299</v>
      </c>
      <c r="D180" s="19" t="s">
        <v>417</v>
      </c>
      <c r="E180" s="20" t="s">
        <v>105</v>
      </c>
      <c r="F180" s="21">
        <v>25158</v>
      </c>
      <c r="G180" s="6">
        <v>15000</v>
      </c>
      <c r="H180" s="15">
        <v>0</v>
      </c>
      <c r="I180" s="15">
        <v>15000</v>
      </c>
      <c r="J180" s="15">
        <v>430.5</v>
      </c>
      <c r="K180" s="15">
        <v>0</v>
      </c>
      <c r="L180" s="15">
        <v>456</v>
      </c>
      <c r="M180" s="15">
        <v>11111.24</v>
      </c>
      <c r="N180" s="15">
        <f t="shared" si="4"/>
        <v>11997.74</v>
      </c>
      <c r="O180" s="41">
        <f t="shared" si="5"/>
        <v>3002.26</v>
      </c>
    </row>
    <row r="181" spans="1:16" ht="20.100000000000001" customHeight="1" x14ac:dyDescent="0.3">
      <c r="A181" s="40" t="s">
        <v>479</v>
      </c>
      <c r="B181" s="13" t="s">
        <v>8</v>
      </c>
      <c r="C181" s="13" t="s">
        <v>299</v>
      </c>
      <c r="D181" s="19" t="s">
        <v>416</v>
      </c>
      <c r="E181" s="20" t="s">
        <v>105</v>
      </c>
      <c r="F181" s="21">
        <v>25189</v>
      </c>
      <c r="G181" s="6">
        <v>16500</v>
      </c>
      <c r="H181" s="15">
        <v>0</v>
      </c>
      <c r="I181" s="15">
        <v>16500</v>
      </c>
      <c r="J181" s="15">
        <v>473.55</v>
      </c>
      <c r="K181" s="15">
        <v>0</v>
      </c>
      <c r="L181" s="15">
        <v>501.6</v>
      </c>
      <c r="M181" s="15">
        <v>25</v>
      </c>
      <c r="N181" s="15">
        <f t="shared" si="4"/>
        <v>1000.1500000000001</v>
      </c>
      <c r="O181" s="41">
        <f t="shared" si="5"/>
        <v>15499.85</v>
      </c>
    </row>
    <row r="182" spans="1:16" ht="20.100000000000001" customHeight="1" x14ac:dyDescent="0.3">
      <c r="A182" s="40" t="s">
        <v>438</v>
      </c>
      <c r="B182" s="13" t="s">
        <v>8</v>
      </c>
      <c r="C182" s="13" t="s">
        <v>299</v>
      </c>
      <c r="D182" s="19" t="s">
        <v>417</v>
      </c>
      <c r="E182" s="20" t="s">
        <v>105</v>
      </c>
      <c r="F182" s="21">
        <v>25172</v>
      </c>
      <c r="G182" s="6">
        <v>10000</v>
      </c>
      <c r="H182" s="15">
        <v>0</v>
      </c>
      <c r="I182" s="15">
        <v>10000</v>
      </c>
      <c r="J182" s="15">
        <v>287</v>
      </c>
      <c r="K182" s="15">
        <v>0</v>
      </c>
      <c r="L182" s="15">
        <v>304</v>
      </c>
      <c r="M182" s="15">
        <v>3071</v>
      </c>
      <c r="N182" s="15">
        <f t="shared" si="4"/>
        <v>3662</v>
      </c>
      <c r="O182" s="41">
        <f t="shared" si="5"/>
        <v>6338</v>
      </c>
    </row>
    <row r="183" spans="1:16" ht="20.100000000000001" customHeight="1" x14ac:dyDescent="0.3">
      <c r="A183" s="40" t="s">
        <v>442</v>
      </c>
      <c r="B183" s="13" t="s">
        <v>8</v>
      </c>
      <c r="C183" s="13" t="s">
        <v>299</v>
      </c>
      <c r="D183" s="19" t="s">
        <v>417</v>
      </c>
      <c r="E183" s="20" t="s">
        <v>105</v>
      </c>
      <c r="F183" s="21">
        <v>25183</v>
      </c>
      <c r="G183" s="6">
        <v>22000</v>
      </c>
      <c r="H183" s="15">
        <v>0</v>
      </c>
      <c r="I183" s="15">
        <v>22000</v>
      </c>
      <c r="J183" s="15">
        <v>631.4</v>
      </c>
      <c r="K183" s="15">
        <v>0</v>
      </c>
      <c r="L183" s="15">
        <v>668.8</v>
      </c>
      <c r="M183" s="15">
        <v>5735.27</v>
      </c>
      <c r="N183" s="15">
        <f t="shared" si="4"/>
        <v>7035.47</v>
      </c>
      <c r="O183" s="41">
        <f t="shared" si="5"/>
        <v>14964.529999999999</v>
      </c>
    </row>
    <row r="184" spans="1:16" ht="20.100000000000001" customHeight="1" x14ac:dyDescent="0.3">
      <c r="A184" s="40" t="s">
        <v>641</v>
      </c>
      <c r="B184" s="13" t="s">
        <v>4</v>
      </c>
      <c r="C184" s="13" t="s">
        <v>602</v>
      </c>
      <c r="D184" s="19" t="s">
        <v>417</v>
      </c>
      <c r="E184" s="20" t="s">
        <v>105</v>
      </c>
      <c r="F184" s="21">
        <v>1200</v>
      </c>
      <c r="G184" s="6">
        <v>35000</v>
      </c>
      <c r="H184" s="15">
        <v>0</v>
      </c>
      <c r="I184" s="15">
        <v>35000</v>
      </c>
      <c r="J184" s="15">
        <v>1004.5</v>
      </c>
      <c r="K184" s="15"/>
      <c r="L184" s="15">
        <v>1064</v>
      </c>
      <c r="M184" s="15">
        <v>1321</v>
      </c>
      <c r="N184" s="15">
        <f t="shared" si="4"/>
        <v>3389.5</v>
      </c>
      <c r="O184" s="41">
        <f t="shared" si="5"/>
        <v>31610.5</v>
      </c>
    </row>
    <row r="185" spans="1:16" ht="20.100000000000001" customHeight="1" x14ac:dyDescent="0.3">
      <c r="A185" s="40" t="s">
        <v>653</v>
      </c>
      <c r="B185" s="13" t="s">
        <v>4</v>
      </c>
      <c r="C185" s="13" t="s">
        <v>602</v>
      </c>
      <c r="D185" s="19" t="s">
        <v>417</v>
      </c>
      <c r="E185" s="20" t="s">
        <v>105</v>
      </c>
      <c r="F185" s="21">
        <v>50044</v>
      </c>
      <c r="G185" s="6">
        <v>30000</v>
      </c>
      <c r="H185" s="15">
        <v>0</v>
      </c>
      <c r="I185" s="15">
        <v>30000</v>
      </c>
      <c r="J185" s="15">
        <v>861</v>
      </c>
      <c r="K185" s="15">
        <v>0</v>
      </c>
      <c r="L185" s="15">
        <v>912</v>
      </c>
      <c r="M185" s="15">
        <v>25</v>
      </c>
      <c r="N185" s="15">
        <f t="shared" si="4"/>
        <v>1798</v>
      </c>
      <c r="O185" s="41">
        <f t="shared" si="5"/>
        <v>28202</v>
      </c>
    </row>
    <row r="186" spans="1:16" ht="20.100000000000001" customHeight="1" x14ac:dyDescent="0.3">
      <c r="A186" s="40" t="s">
        <v>648</v>
      </c>
      <c r="B186" s="13" t="s">
        <v>4</v>
      </c>
      <c r="C186" s="13" t="s">
        <v>602</v>
      </c>
      <c r="D186" s="19" t="s">
        <v>417</v>
      </c>
      <c r="E186" s="20" t="s">
        <v>105</v>
      </c>
      <c r="F186" s="21">
        <v>50043</v>
      </c>
      <c r="G186" s="6">
        <v>25000</v>
      </c>
      <c r="H186" s="15">
        <v>0</v>
      </c>
      <c r="I186" s="15">
        <v>25000</v>
      </c>
      <c r="J186" s="15">
        <v>717.5</v>
      </c>
      <c r="K186" s="15">
        <v>0</v>
      </c>
      <c r="L186" s="15">
        <v>760</v>
      </c>
      <c r="M186" s="15">
        <v>25</v>
      </c>
      <c r="N186" s="15">
        <f t="shared" si="4"/>
        <v>1502.5</v>
      </c>
      <c r="O186" s="41">
        <f t="shared" si="5"/>
        <v>23497.5</v>
      </c>
    </row>
    <row r="187" spans="1:16" ht="20.100000000000001" customHeight="1" x14ac:dyDescent="0.3">
      <c r="A187" s="40" t="s">
        <v>601</v>
      </c>
      <c r="B187" s="13" t="s">
        <v>449</v>
      </c>
      <c r="C187" s="13" t="s">
        <v>602</v>
      </c>
      <c r="D187" s="19" t="s">
        <v>416</v>
      </c>
      <c r="E187" s="20" t="s">
        <v>105</v>
      </c>
      <c r="F187" s="21">
        <v>120030</v>
      </c>
      <c r="G187" s="6">
        <v>25000</v>
      </c>
      <c r="H187" s="15">
        <v>0</v>
      </c>
      <c r="I187" s="15">
        <v>25000</v>
      </c>
      <c r="J187" s="15">
        <v>717.5</v>
      </c>
      <c r="K187" s="15">
        <v>0</v>
      </c>
      <c r="L187" s="15">
        <v>760</v>
      </c>
      <c r="M187" s="15">
        <v>25</v>
      </c>
      <c r="N187" s="15">
        <f t="shared" si="4"/>
        <v>1502.5</v>
      </c>
      <c r="O187" s="41">
        <f t="shared" si="5"/>
        <v>23497.5</v>
      </c>
    </row>
    <row r="188" spans="1:16" ht="20.100000000000001" customHeight="1" x14ac:dyDescent="0.3">
      <c r="A188" s="40" t="s">
        <v>575</v>
      </c>
      <c r="B188" s="13" t="s">
        <v>550</v>
      </c>
      <c r="C188" s="13" t="s">
        <v>604</v>
      </c>
      <c r="D188" s="19" t="s">
        <v>416</v>
      </c>
      <c r="E188" s="20" t="s">
        <v>105</v>
      </c>
      <c r="F188" s="21">
        <v>4002</v>
      </c>
      <c r="G188" s="6">
        <v>30000</v>
      </c>
      <c r="H188" s="15">
        <v>0</v>
      </c>
      <c r="I188" s="15">
        <v>30000</v>
      </c>
      <c r="J188" s="15">
        <v>861</v>
      </c>
      <c r="K188" s="15">
        <v>0</v>
      </c>
      <c r="L188" s="15">
        <v>912</v>
      </c>
      <c r="M188" s="15">
        <v>25</v>
      </c>
      <c r="N188" s="15">
        <f t="shared" si="4"/>
        <v>1798</v>
      </c>
      <c r="O188" s="41">
        <f t="shared" si="5"/>
        <v>28202</v>
      </c>
    </row>
    <row r="189" spans="1:16" ht="20.100000000000001" customHeight="1" x14ac:dyDescent="0.3">
      <c r="A189" s="40" t="s">
        <v>589</v>
      </c>
      <c r="B189" s="13" t="s">
        <v>550</v>
      </c>
      <c r="C189" s="13" t="s">
        <v>604</v>
      </c>
      <c r="D189" s="19" t="s">
        <v>416</v>
      </c>
      <c r="E189" s="20" t="s">
        <v>105</v>
      </c>
      <c r="F189" s="21">
        <v>980</v>
      </c>
      <c r="G189" s="6">
        <v>30000</v>
      </c>
      <c r="H189" s="15">
        <v>0</v>
      </c>
      <c r="I189" s="15">
        <v>30000</v>
      </c>
      <c r="J189" s="15">
        <v>861</v>
      </c>
      <c r="K189" s="15">
        <v>0</v>
      </c>
      <c r="L189" s="15">
        <v>912</v>
      </c>
      <c r="M189" s="15">
        <v>25</v>
      </c>
      <c r="N189" s="15">
        <f t="shared" si="4"/>
        <v>1798</v>
      </c>
      <c r="O189" s="41">
        <f t="shared" si="5"/>
        <v>28202</v>
      </c>
    </row>
    <row r="190" spans="1:16" ht="20.100000000000001" customHeight="1" x14ac:dyDescent="0.3">
      <c r="A190" s="40" t="s">
        <v>616</v>
      </c>
      <c r="B190" s="13" t="s">
        <v>3</v>
      </c>
      <c r="C190" s="13" t="s">
        <v>605</v>
      </c>
      <c r="D190" s="19" t="s">
        <v>416</v>
      </c>
      <c r="E190" s="20" t="s">
        <v>105</v>
      </c>
      <c r="F190" s="21">
        <v>0</v>
      </c>
      <c r="G190" s="6">
        <v>25000</v>
      </c>
      <c r="H190" s="15">
        <v>0</v>
      </c>
      <c r="I190" s="15">
        <v>25000</v>
      </c>
      <c r="J190" s="15">
        <v>717.5</v>
      </c>
      <c r="K190" s="15">
        <v>0</v>
      </c>
      <c r="L190" s="15">
        <v>760</v>
      </c>
      <c r="M190" s="15">
        <v>25</v>
      </c>
      <c r="N190" s="15">
        <f t="shared" si="4"/>
        <v>1502.5</v>
      </c>
      <c r="O190" s="41">
        <f t="shared" si="5"/>
        <v>23497.5</v>
      </c>
    </row>
    <row r="191" spans="1:16" ht="20.100000000000001" customHeight="1" x14ac:dyDescent="0.3">
      <c r="A191" s="40" t="s">
        <v>603</v>
      </c>
      <c r="B191" s="13" t="s">
        <v>3</v>
      </c>
      <c r="C191" s="13" t="s">
        <v>605</v>
      </c>
      <c r="D191" s="19" t="s">
        <v>416</v>
      </c>
      <c r="E191" s="20" t="s">
        <v>105</v>
      </c>
      <c r="F191" s="21">
        <v>120031</v>
      </c>
      <c r="G191" s="6">
        <v>25000</v>
      </c>
      <c r="H191" s="15">
        <v>0</v>
      </c>
      <c r="I191" s="15">
        <v>25000</v>
      </c>
      <c r="J191" s="15">
        <v>717.5</v>
      </c>
      <c r="K191" s="15">
        <v>0</v>
      </c>
      <c r="L191" s="15">
        <v>760</v>
      </c>
      <c r="M191" s="15">
        <v>25</v>
      </c>
      <c r="N191" s="15">
        <f t="shared" si="4"/>
        <v>1502.5</v>
      </c>
      <c r="O191" s="41">
        <f t="shared" si="5"/>
        <v>23497.5</v>
      </c>
    </row>
    <row r="192" spans="1:16" ht="20.100000000000001" customHeight="1" x14ac:dyDescent="0.3">
      <c r="A192" s="40" t="s">
        <v>31</v>
      </c>
      <c r="B192" s="13" t="s">
        <v>29</v>
      </c>
      <c r="C192" s="13" t="s">
        <v>585</v>
      </c>
      <c r="D192" s="19" t="s">
        <v>417</v>
      </c>
      <c r="E192" s="20" t="s">
        <v>447</v>
      </c>
      <c r="F192" s="21">
        <v>64</v>
      </c>
      <c r="G192" s="6">
        <v>60000</v>
      </c>
      <c r="H192" s="15">
        <v>0</v>
      </c>
      <c r="I192" s="15">
        <v>60000</v>
      </c>
      <c r="J192" s="15">
        <v>1722</v>
      </c>
      <c r="K192" s="15">
        <v>3486.68</v>
      </c>
      <c r="L192" s="15">
        <v>1824</v>
      </c>
      <c r="M192" s="15">
        <v>4393.2700000000004</v>
      </c>
      <c r="N192" s="15">
        <f t="shared" ref="N192:N197" si="6">SUM(J192:M192)</f>
        <v>11425.95</v>
      </c>
      <c r="O192" s="41">
        <f t="shared" ref="O192:O197" si="7">G192-N192</f>
        <v>48574.05</v>
      </c>
    </row>
    <row r="193" spans="1:15" ht="20.100000000000001" customHeight="1" x14ac:dyDescent="0.3">
      <c r="A193" s="40" t="s">
        <v>670</v>
      </c>
      <c r="B193" s="13" t="s">
        <v>4</v>
      </c>
      <c r="C193" s="13" t="s">
        <v>585</v>
      </c>
      <c r="D193" s="19" t="s">
        <v>417</v>
      </c>
      <c r="E193" s="20" t="s">
        <v>105</v>
      </c>
      <c r="F193" s="21">
        <v>861</v>
      </c>
      <c r="G193" s="6">
        <v>30000</v>
      </c>
      <c r="H193" s="15">
        <v>0</v>
      </c>
      <c r="I193" s="15">
        <v>30000</v>
      </c>
      <c r="J193" s="15">
        <v>861</v>
      </c>
      <c r="K193" s="15">
        <v>0</v>
      </c>
      <c r="L193" s="15">
        <v>912</v>
      </c>
      <c r="M193" s="15">
        <v>25</v>
      </c>
      <c r="N193" s="15">
        <f t="shared" si="6"/>
        <v>1798</v>
      </c>
      <c r="O193" s="41">
        <f t="shared" si="7"/>
        <v>28202</v>
      </c>
    </row>
    <row r="194" spans="1:15" ht="20.100000000000001" customHeight="1" x14ac:dyDescent="0.3">
      <c r="A194" s="40" t="s">
        <v>103</v>
      </c>
      <c r="B194" s="13" t="s">
        <v>3</v>
      </c>
      <c r="C194" s="13" t="s">
        <v>585</v>
      </c>
      <c r="D194" s="19" t="s">
        <v>416</v>
      </c>
      <c r="E194" s="20" t="s">
        <v>105</v>
      </c>
      <c r="F194" s="21">
        <v>273</v>
      </c>
      <c r="G194" s="6">
        <v>25000</v>
      </c>
      <c r="H194" s="15">
        <v>0</v>
      </c>
      <c r="I194" s="15">
        <v>25000</v>
      </c>
      <c r="J194" s="15">
        <v>717.5</v>
      </c>
      <c r="K194" s="15">
        <v>0</v>
      </c>
      <c r="L194" s="15">
        <v>760</v>
      </c>
      <c r="M194" s="15">
        <v>9878.9599999999991</v>
      </c>
      <c r="N194" s="15">
        <f t="shared" si="6"/>
        <v>11356.46</v>
      </c>
      <c r="O194" s="41">
        <f t="shared" si="7"/>
        <v>13643.54</v>
      </c>
    </row>
    <row r="195" spans="1:15" ht="20.100000000000001" customHeight="1" x14ac:dyDescent="0.3">
      <c r="A195" s="40" t="s">
        <v>373</v>
      </c>
      <c r="B195" s="13" t="s">
        <v>366</v>
      </c>
      <c r="C195" s="13" t="s">
        <v>585</v>
      </c>
      <c r="D195" s="19" t="s">
        <v>417</v>
      </c>
      <c r="E195" s="20" t="s">
        <v>105</v>
      </c>
      <c r="F195" s="4">
        <v>25139</v>
      </c>
      <c r="G195" s="6">
        <v>20000</v>
      </c>
      <c r="H195" s="15">
        <v>0</v>
      </c>
      <c r="I195" s="15">
        <v>20000</v>
      </c>
      <c r="J195" s="15">
        <v>574</v>
      </c>
      <c r="K195" s="15">
        <v>0</v>
      </c>
      <c r="L195" s="15">
        <v>608</v>
      </c>
      <c r="M195" s="15">
        <v>2371</v>
      </c>
      <c r="N195" s="15">
        <f t="shared" si="6"/>
        <v>3553</v>
      </c>
      <c r="O195" s="41">
        <f t="shared" si="7"/>
        <v>16447</v>
      </c>
    </row>
    <row r="196" spans="1:15" ht="20.100000000000001" customHeight="1" x14ac:dyDescent="0.3">
      <c r="A196" s="40" t="s">
        <v>629</v>
      </c>
      <c r="B196" s="13" t="s">
        <v>71</v>
      </c>
      <c r="C196" s="13" t="s">
        <v>585</v>
      </c>
      <c r="D196" s="19" t="s">
        <v>416</v>
      </c>
      <c r="E196" s="20" t="s">
        <v>105</v>
      </c>
      <c r="F196" s="21">
        <v>120038</v>
      </c>
      <c r="G196" s="6">
        <v>27000</v>
      </c>
      <c r="H196" s="15">
        <v>0</v>
      </c>
      <c r="I196" s="15">
        <v>27000</v>
      </c>
      <c r="J196" s="15">
        <v>774.9</v>
      </c>
      <c r="K196" s="15">
        <v>0</v>
      </c>
      <c r="L196" s="15">
        <v>820.8</v>
      </c>
      <c r="M196" s="15">
        <v>25</v>
      </c>
      <c r="N196" s="15">
        <f t="shared" si="6"/>
        <v>1620.6999999999998</v>
      </c>
      <c r="O196" s="41">
        <f t="shared" si="7"/>
        <v>25379.3</v>
      </c>
    </row>
    <row r="197" spans="1:15" ht="20.100000000000001" customHeight="1" x14ac:dyDescent="0.3">
      <c r="A197" s="40" t="s">
        <v>521</v>
      </c>
      <c r="B197" s="13" t="s">
        <v>44</v>
      </c>
      <c r="C197" s="13" t="s">
        <v>607</v>
      </c>
      <c r="D197" s="19" t="s">
        <v>416</v>
      </c>
      <c r="E197" s="20" t="s">
        <v>105</v>
      </c>
      <c r="F197" s="21">
        <v>120022</v>
      </c>
      <c r="G197" s="6">
        <v>20000</v>
      </c>
      <c r="H197" s="15">
        <v>0</v>
      </c>
      <c r="I197" s="15">
        <v>20000</v>
      </c>
      <c r="J197" s="15">
        <v>574</v>
      </c>
      <c r="K197" s="15">
        <v>0</v>
      </c>
      <c r="L197" s="15">
        <v>608</v>
      </c>
      <c r="M197" s="15">
        <v>25</v>
      </c>
      <c r="N197" s="15">
        <f t="shared" si="6"/>
        <v>1207</v>
      </c>
      <c r="O197" s="41">
        <f t="shared" si="7"/>
        <v>18793</v>
      </c>
    </row>
    <row r="198" spans="1:15" ht="20.100000000000001" customHeight="1" x14ac:dyDescent="0.3">
      <c r="A198" s="40" t="s">
        <v>606</v>
      </c>
      <c r="B198" s="13" t="s">
        <v>449</v>
      </c>
      <c r="C198" s="13" t="s">
        <v>607</v>
      </c>
      <c r="D198" s="19" t="s">
        <v>416</v>
      </c>
      <c r="E198" s="20" t="s">
        <v>105</v>
      </c>
      <c r="F198" s="21">
        <v>120032</v>
      </c>
      <c r="G198" s="6">
        <v>20100</v>
      </c>
      <c r="H198" s="15">
        <v>0</v>
      </c>
      <c r="I198" s="15">
        <v>20100</v>
      </c>
      <c r="J198" s="15">
        <v>576.87</v>
      </c>
      <c r="K198" s="15">
        <v>0</v>
      </c>
      <c r="L198" s="15">
        <v>611.04</v>
      </c>
      <c r="M198" s="15">
        <v>25</v>
      </c>
      <c r="N198" s="15">
        <f t="shared" si="4"/>
        <v>1212.9099999999999</v>
      </c>
      <c r="O198" s="41">
        <f t="shared" si="5"/>
        <v>18887.09</v>
      </c>
    </row>
    <row r="199" spans="1:15" ht="20.100000000000001" customHeight="1" x14ac:dyDescent="0.3">
      <c r="A199" s="40" t="s">
        <v>47</v>
      </c>
      <c r="B199" s="13" t="s">
        <v>28</v>
      </c>
      <c r="C199" s="13" t="s">
        <v>314</v>
      </c>
      <c r="D199" s="19" t="s">
        <v>417</v>
      </c>
      <c r="E199" s="20" t="s">
        <v>447</v>
      </c>
      <c r="F199" s="21">
        <v>98</v>
      </c>
      <c r="G199" s="6">
        <v>59202</v>
      </c>
      <c r="H199" s="15">
        <v>0</v>
      </c>
      <c r="I199" s="15">
        <v>59202</v>
      </c>
      <c r="J199" s="15">
        <v>1699.1</v>
      </c>
      <c r="K199" s="15">
        <v>2380.77</v>
      </c>
      <c r="L199" s="15">
        <v>1799.74</v>
      </c>
      <c r="M199" s="15">
        <v>13959.64</v>
      </c>
      <c r="N199" s="15">
        <f t="shared" si="4"/>
        <v>19839.25</v>
      </c>
      <c r="O199" s="41">
        <f t="shared" si="5"/>
        <v>39362.75</v>
      </c>
    </row>
    <row r="200" spans="1:15" ht="20.100000000000001" customHeight="1" x14ac:dyDescent="0.3">
      <c r="A200" s="40" t="s">
        <v>51</v>
      </c>
      <c r="B200" s="13" t="s">
        <v>29</v>
      </c>
      <c r="C200" s="13" t="s">
        <v>314</v>
      </c>
      <c r="D200" s="19" t="s">
        <v>416</v>
      </c>
      <c r="E200" s="20" t="s">
        <v>105</v>
      </c>
      <c r="F200" s="21">
        <v>102</v>
      </c>
      <c r="G200" s="6">
        <v>54657.11</v>
      </c>
      <c r="H200" s="15">
        <v>0</v>
      </c>
      <c r="I200" s="15">
        <v>54657.11</v>
      </c>
      <c r="J200" s="15">
        <v>1568.66</v>
      </c>
      <c r="K200" s="15">
        <v>2511.2800000000002</v>
      </c>
      <c r="L200" s="15">
        <v>1661.58</v>
      </c>
      <c r="M200" s="15">
        <v>14296</v>
      </c>
      <c r="N200" s="15">
        <f t="shared" si="4"/>
        <v>20037.52</v>
      </c>
      <c r="O200" s="41">
        <f t="shared" si="5"/>
        <v>34619.589999999997</v>
      </c>
    </row>
    <row r="201" spans="1:15" ht="20.100000000000001" customHeight="1" x14ac:dyDescent="0.3">
      <c r="A201" s="43" t="s">
        <v>528</v>
      </c>
      <c r="B201" s="13" t="s">
        <v>204</v>
      </c>
      <c r="C201" s="24" t="s">
        <v>314</v>
      </c>
      <c r="D201" s="25" t="s">
        <v>416</v>
      </c>
      <c r="E201" s="26" t="s">
        <v>105</v>
      </c>
      <c r="F201" s="27">
        <v>899</v>
      </c>
      <c r="G201" s="6">
        <v>25000</v>
      </c>
      <c r="H201" s="15">
        <v>0</v>
      </c>
      <c r="I201" s="15">
        <v>25000</v>
      </c>
      <c r="J201" s="15">
        <v>717.5</v>
      </c>
      <c r="K201" s="15">
        <v>0</v>
      </c>
      <c r="L201" s="15">
        <v>760</v>
      </c>
      <c r="M201" s="15">
        <v>25</v>
      </c>
      <c r="N201" s="15">
        <f t="shared" si="4"/>
        <v>1502.5</v>
      </c>
      <c r="O201" s="41">
        <f t="shared" si="5"/>
        <v>23497.5</v>
      </c>
    </row>
    <row r="202" spans="1:15" ht="20.100000000000001" customHeight="1" x14ac:dyDescent="0.3">
      <c r="A202" s="40" t="s">
        <v>45</v>
      </c>
      <c r="B202" s="13" t="s">
        <v>28</v>
      </c>
      <c r="C202" s="13" t="s">
        <v>312</v>
      </c>
      <c r="D202" s="19" t="s">
        <v>417</v>
      </c>
      <c r="E202" s="20" t="s">
        <v>448</v>
      </c>
      <c r="F202" s="4">
        <v>93</v>
      </c>
      <c r="G202" s="6">
        <v>59202</v>
      </c>
      <c r="H202" s="15">
        <v>0</v>
      </c>
      <c r="I202" s="15">
        <v>59202</v>
      </c>
      <c r="J202" s="15">
        <v>1699.1</v>
      </c>
      <c r="K202" s="15">
        <v>3336.51</v>
      </c>
      <c r="L202" s="15">
        <v>1799.74</v>
      </c>
      <c r="M202" s="15">
        <v>25</v>
      </c>
      <c r="N202" s="15">
        <f t="shared" si="4"/>
        <v>6860.35</v>
      </c>
      <c r="O202" s="41">
        <f t="shared" si="5"/>
        <v>52341.65</v>
      </c>
    </row>
    <row r="203" spans="1:15" ht="19.5" customHeight="1" x14ac:dyDescent="0.3">
      <c r="A203" s="40" t="s">
        <v>67</v>
      </c>
      <c r="B203" s="13" t="s">
        <v>29</v>
      </c>
      <c r="C203" s="13" t="s">
        <v>312</v>
      </c>
      <c r="D203" s="19" t="s">
        <v>417</v>
      </c>
      <c r="E203" s="20" t="s">
        <v>447</v>
      </c>
      <c r="F203" s="4">
        <v>150</v>
      </c>
      <c r="G203" s="6">
        <v>54657.11</v>
      </c>
      <c r="H203" s="15">
        <v>0</v>
      </c>
      <c r="I203" s="15">
        <v>54657.11</v>
      </c>
      <c r="J203" s="15">
        <v>1568.66</v>
      </c>
      <c r="K203" s="15">
        <v>2511.2800000000002</v>
      </c>
      <c r="L203" s="15">
        <v>1661.58</v>
      </c>
      <c r="M203" s="15">
        <v>25</v>
      </c>
      <c r="N203" s="15">
        <f t="shared" si="4"/>
        <v>5766.52</v>
      </c>
      <c r="O203" s="41">
        <f t="shared" si="5"/>
        <v>48890.59</v>
      </c>
    </row>
    <row r="204" spans="1:15" ht="20.100000000000001" customHeight="1" x14ac:dyDescent="0.3">
      <c r="A204" s="40" t="s">
        <v>64</v>
      </c>
      <c r="B204" s="13" t="s">
        <v>65</v>
      </c>
      <c r="C204" s="13" t="s">
        <v>312</v>
      </c>
      <c r="D204" s="19" t="s">
        <v>417</v>
      </c>
      <c r="E204" s="20" t="s">
        <v>447</v>
      </c>
      <c r="F204" s="4">
        <v>141</v>
      </c>
      <c r="G204" s="6">
        <v>34155</v>
      </c>
      <c r="H204" s="15">
        <v>0</v>
      </c>
      <c r="I204" s="15">
        <v>34155</v>
      </c>
      <c r="J204" s="15">
        <v>980.25</v>
      </c>
      <c r="K204" s="15">
        <v>0</v>
      </c>
      <c r="L204" s="15">
        <v>1038.31</v>
      </c>
      <c r="M204" s="15">
        <v>8062</v>
      </c>
      <c r="N204" s="15">
        <f t="shared" si="4"/>
        <v>10080.56</v>
      </c>
      <c r="O204" s="41">
        <f t="shared" si="5"/>
        <v>24074.440000000002</v>
      </c>
    </row>
    <row r="205" spans="1:15" ht="20.100000000000001" customHeight="1" x14ac:dyDescent="0.3">
      <c r="A205" s="40" t="s">
        <v>75</v>
      </c>
      <c r="B205" s="13" t="s">
        <v>3</v>
      </c>
      <c r="C205" s="13" t="s">
        <v>312</v>
      </c>
      <c r="D205" s="19" t="s">
        <v>417</v>
      </c>
      <c r="E205" s="20" t="s">
        <v>105</v>
      </c>
      <c r="F205" s="4">
        <v>181</v>
      </c>
      <c r="G205" s="6">
        <v>28690.2</v>
      </c>
      <c r="H205" s="15">
        <v>0</v>
      </c>
      <c r="I205" s="15">
        <v>28690.2</v>
      </c>
      <c r="J205" s="15">
        <v>823.41</v>
      </c>
      <c r="K205" s="15">
        <v>0</v>
      </c>
      <c r="L205" s="15">
        <v>872.18</v>
      </c>
      <c r="M205" s="15">
        <v>1740.46</v>
      </c>
      <c r="N205" s="15">
        <f t="shared" si="4"/>
        <v>3436.05</v>
      </c>
      <c r="O205" s="41">
        <f t="shared" si="5"/>
        <v>25254.15</v>
      </c>
    </row>
    <row r="206" spans="1:15" ht="20.100000000000001" customHeight="1" x14ac:dyDescent="0.3">
      <c r="A206" s="40" t="s">
        <v>471</v>
      </c>
      <c r="B206" s="13" t="s">
        <v>4</v>
      </c>
      <c r="C206" s="13" t="s">
        <v>312</v>
      </c>
      <c r="D206" s="19" t="s">
        <v>417</v>
      </c>
      <c r="E206" s="20" t="s">
        <v>105</v>
      </c>
      <c r="F206" s="21">
        <v>75008</v>
      </c>
      <c r="G206" s="6">
        <v>25000</v>
      </c>
      <c r="H206" s="15">
        <v>0</v>
      </c>
      <c r="I206" s="15">
        <v>25000</v>
      </c>
      <c r="J206" s="15">
        <v>717.5</v>
      </c>
      <c r="K206" s="15">
        <v>0</v>
      </c>
      <c r="L206" s="15">
        <v>760</v>
      </c>
      <c r="M206" s="15">
        <v>25</v>
      </c>
      <c r="N206" s="15">
        <f t="shared" si="4"/>
        <v>1502.5</v>
      </c>
      <c r="O206" s="41">
        <f t="shared" si="5"/>
        <v>23497.5</v>
      </c>
    </row>
    <row r="207" spans="1:15" ht="20.100000000000001" customHeight="1" x14ac:dyDescent="0.3">
      <c r="A207" s="40" t="s">
        <v>59</v>
      </c>
      <c r="B207" s="13" t="s">
        <v>30</v>
      </c>
      <c r="C207" s="13" t="s">
        <v>304</v>
      </c>
      <c r="D207" s="19" t="s">
        <v>416</v>
      </c>
      <c r="E207" s="29" t="s">
        <v>447</v>
      </c>
      <c r="F207" s="21">
        <v>128</v>
      </c>
      <c r="G207" s="6">
        <v>41155</v>
      </c>
      <c r="H207" s="15">
        <v>0</v>
      </c>
      <c r="I207" s="15">
        <v>41155</v>
      </c>
      <c r="J207" s="15">
        <v>1181.1500000000001</v>
      </c>
      <c r="K207" s="15">
        <v>605.66</v>
      </c>
      <c r="L207" s="15">
        <v>1251.1099999999999</v>
      </c>
      <c r="M207" s="15">
        <v>25</v>
      </c>
      <c r="N207" s="15">
        <f t="shared" si="4"/>
        <v>3062.92</v>
      </c>
      <c r="O207" s="41">
        <f t="shared" si="5"/>
        <v>38092.080000000002</v>
      </c>
    </row>
    <row r="208" spans="1:15" ht="20.100000000000001" customHeight="1" x14ac:dyDescent="0.3">
      <c r="A208" s="40" t="s">
        <v>402</v>
      </c>
      <c r="B208" s="13" t="s">
        <v>24</v>
      </c>
      <c r="C208" s="13" t="s">
        <v>378</v>
      </c>
      <c r="D208" s="19" t="s">
        <v>417</v>
      </c>
      <c r="E208" s="20" t="s">
        <v>105</v>
      </c>
      <c r="F208" s="21">
        <v>80009</v>
      </c>
      <c r="G208" s="6">
        <v>27000</v>
      </c>
      <c r="H208" s="15">
        <v>0</v>
      </c>
      <c r="I208" s="15">
        <v>27000</v>
      </c>
      <c r="J208" s="15">
        <v>774.9</v>
      </c>
      <c r="K208" s="15">
        <v>0</v>
      </c>
      <c r="L208" s="15">
        <v>820.8</v>
      </c>
      <c r="M208" s="15">
        <v>2081</v>
      </c>
      <c r="N208" s="15">
        <f t="shared" si="4"/>
        <v>3676.7</v>
      </c>
      <c r="O208" s="41">
        <f t="shared" si="5"/>
        <v>23323.3</v>
      </c>
    </row>
    <row r="209" spans="1:15" ht="20.100000000000001" customHeight="1" x14ac:dyDescent="0.3">
      <c r="A209" s="40" t="s">
        <v>403</v>
      </c>
      <c r="B209" s="13" t="s">
        <v>24</v>
      </c>
      <c r="C209" s="13" t="s">
        <v>378</v>
      </c>
      <c r="D209" s="19" t="s">
        <v>417</v>
      </c>
      <c r="E209" s="20" t="s">
        <v>105</v>
      </c>
      <c r="F209" s="21">
        <v>80008</v>
      </c>
      <c r="G209" s="6">
        <v>37000</v>
      </c>
      <c r="H209" s="15">
        <v>0</v>
      </c>
      <c r="I209" s="15">
        <v>37000</v>
      </c>
      <c r="J209" s="15">
        <v>1061.9000000000001</v>
      </c>
      <c r="K209" s="15">
        <v>19.25</v>
      </c>
      <c r="L209" s="15">
        <v>1124.8</v>
      </c>
      <c r="M209" s="15">
        <v>13658.65</v>
      </c>
      <c r="N209" s="15">
        <f t="shared" si="4"/>
        <v>15864.599999999999</v>
      </c>
      <c r="O209" s="41">
        <f t="shared" si="5"/>
        <v>21135.4</v>
      </c>
    </row>
    <row r="210" spans="1:15" ht="20.100000000000001" customHeight="1" x14ac:dyDescent="0.3">
      <c r="A210" s="40" t="s">
        <v>85</v>
      </c>
      <c r="B210" s="13" t="s">
        <v>4</v>
      </c>
      <c r="C210" s="13" t="s">
        <v>456</v>
      </c>
      <c r="D210" s="19" t="s">
        <v>417</v>
      </c>
      <c r="E210" s="20" t="s">
        <v>105</v>
      </c>
      <c r="F210" s="21">
        <v>224</v>
      </c>
      <c r="G210" s="6">
        <v>20200</v>
      </c>
      <c r="H210" s="15">
        <v>0</v>
      </c>
      <c r="I210" s="15">
        <v>20200</v>
      </c>
      <c r="J210" s="15">
        <v>579.74</v>
      </c>
      <c r="K210" s="15">
        <v>0</v>
      </c>
      <c r="L210" s="15">
        <v>614.08000000000004</v>
      </c>
      <c r="M210" s="15">
        <v>11735.05</v>
      </c>
      <c r="N210" s="15">
        <f t="shared" si="4"/>
        <v>12928.869999999999</v>
      </c>
      <c r="O210" s="41">
        <f t="shared" si="5"/>
        <v>7271.130000000001</v>
      </c>
    </row>
    <row r="211" spans="1:15" ht="20.100000000000001" customHeight="1" x14ac:dyDescent="0.3">
      <c r="A211" s="40" t="s">
        <v>77</v>
      </c>
      <c r="B211" s="13" t="s">
        <v>3</v>
      </c>
      <c r="C211" s="13" t="s">
        <v>456</v>
      </c>
      <c r="D211" s="19" t="s">
        <v>416</v>
      </c>
      <c r="E211" s="20" t="s">
        <v>105</v>
      </c>
      <c r="F211" s="21">
        <v>184</v>
      </c>
      <c r="G211" s="6">
        <v>28690.2</v>
      </c>
      <c r="H211" s="15">
        <v>0</v>
      </c>
      <c r="I211" s="15">
        <v>28690.2</v>
      </c>
      <c r="J211" s="15">
        <v>823.41</v>
      </c>
      <c r="K211" s="15">
        <v>0</v>
      </c>
      <c r="L211" s="15">
        <v>872.18</v>
      </c>
      <c r="M211" s="15">
        <v>11762.65</v>
      </c>
      <c r="N211" s="15">
        <f t="shared" si="4"/>
        <v>13458.24</v>
      </c>
      <c r="O211" s="41">
        <f t="shared" si="5"/>
        <v>15231.960000000001</v>
      </c>
    </row>
    <row r="212" spans="1:15" ht="20.100000000000001" customHeight="1" x14ac:dyDescent="0.3">
      <c r="A212" s="40" t="s">
        <v>650</v>
      </c>
      <c r="B212" s="13" t="s">
        <v>3</v>
      </c>
      <c r="C212" s="13" t="s">
        <v>456</v>
      </c>
      <c r="D212" s="19" t="s">
        <v>417</v>
      </c>
      <c r="E212" s="20" t="s">
        <v>105</v>
      </c>
      <c r="F212" s="21">
        <v>80014</v>
      </c>
      <c r="G212" s="6">
        <v>35000</v>
      </c>
      <c r="H212" s="15">
        <v>0</v>
      </c>
      <c r="I212" s="15">
        <v>35000</v>
      </c>
      <c r="J212" s="15">
        <v>1004.5</v>
      </c>
      <c r="K212" s="15">
        <v>0</v>
      </c>
      <c r="L212" s="15">
        <v>1064</v>
      </c>
      <c r="M212" s="15">
        <v>25</v>
      </c>
      <c r="N212" s="15">
        <f t="shared" si="4"/>
        <v>2093.5</v>
      </c>
      <c r="O212" s="41">
        <f t="shared" si="5"/>
        <v>32906.5</v>
      </c>
    </row>
    <row r="213" spans="1:15" ht="20.100000000000001" customHeight="1" x14ac:dyDescent="0.3">
      <c r="A213" s="40" t="s">
        <v>436</v>
      </c>
      <c r="B213" s="13" t="s">
        <v>449</v>
      </c>
      <c r="C213" s="13" t="s">
        <v>378</v>
      </c>
      <c r="D213" s="19" t="s">
        <v>417</v>
      </c>
      <c r="E213" s="20" t="s">
        <v>105</v>
      </c>
      <c r="F213" s="21">
        <v>80012</v>
      </c>
      <c r="G213" s="6">
        <v>27500</v>
      </c>
      <c r="H213" s="15">
        <v>0</v>
      </c>
      <c r="I213" s="15">
        <v>27500</v>
      </c>
      <c r="J213" s="15">
        <v>789.25</v>
      </c>
      <c r="K213" s="15">
        <v>0</v>
      </c>
      <c r="L213" s="15">
        <v>836</v>
      </c>
      <c r="M213" s="15">
        <v>25</v>
      </c>
      <c r="N213" s="15">
        <f t="shared" si="4"/>
        <v>1650.25</v>
      </c>
      <c r="O213" s="41">
        <f t="shared" si="5"/>
        <v>25849.75</v>
      </c>
    </row>
    <row r="214" spans="1:15" ht="20.100000000000001" customHeight="1" x14ac:dyDescent="0.3">
      <c r="A214" s="40" t="s">
        <v>659</v>
      </c>
      <c r="B214" s="13" t="s">
        <v>449</v>
      </c>
      <c r="C214" s="13" t="s">
        <v>378</v>
      </c>
      <c r="D214" s="19" t="s">
        <v>417</v>
      </c>
      <c r="E214" s="20" t="s">
        <v>105</v>
      </c>
      <c r="F214" s="21">
        <v>80015</v>
      </c>
      <c r="G214" s="6">
        <v>35000</v>
      </c>
      <c r="H214" s="15">
        <v>0</v>
      </c>
      <c r="I214" s="15">
        <v>35000</v>
      </c>
      <c r="J214" s="15">
        <v>1004.5</v>
      </c>
      <c r="K214" s="15">
        <v>0</v>
      </c>
      <c r="L214" s="15">
        <v>1064</v>
      </c>
      <c r="M214" s="15">
        <v>25</v>
      </c>
      <c r="N214" s="15">
        <f t="shared" si="4"/>
        <v>2093.5</v>
      </c>
      <c r="O214" s="41">
        <f t="shared" si="5"/>
        <v>32906.5</v>
      </c>
    </row>
    <row r="215" spans="1:15" ht="20.100000000000001" customHeight="1" x14ac:dyDescent="0.3">
      <c r="A215" s="40" t="s">
        <v>508</v>
      </c>
      <c r="B215" s="13" t="s">
        <v>449</v>
      </c>
      <c r="C215" s="13" t="s">
        <v>378</v>
      </c>
      <c r="D215" s="19" t="s">
        <v>417</v>
      </c>
      <c r="E215" s="20" t="s">
        <v>105</v>
      </c>
      <c r="F215" s="21">
        <v>896</v>
      </c>
      <c r="G215" s="6">
        <v>27000</v>
      </c>
      <c r="H215" s="15">
        <v>0</v>
      </c>
      <c r="I215" s="15">
        <v>27000</v>
      </c>
      <c r="J215" s="15">
        <v>774.9</v>
      </c>
      <c r="K215" s="15">
        <v>0</v>
      </c>
      <c r="L215" s="15">
        <v>820.8</v>
      </c>
      <c r="M215" s="15">
        <v>8563.14</v>
      </c>
      <c r="N215" s="15">
        <f t="shared" si="4"/>
        <v>10158.84</v>
      </c>
      <c r="O215" s="41">
        <f t="shared" si="5"/>
        <v>16841.16</v>
      </c>
    </row>
    <row r="216" spans="1:15" ht="20.100000000000001" customHeight="1" x14ac:dyDescent="0.3">
      <c r="A216" s="40" t="s">
        <v>515</v>
      </c>
      <c r="B216" s="13" t="s">
        <v>3</v>
      </c>
      <c r="C216" s="13" t="s">
        <v>378</v>
      </c>
      <c r="D216" s="19" t="s">
        <v>417</v>
      </c>
      <c r="E216" s="20" t="s">
        <v>105</v>
      </c>
      <c r="F216" s="21">
        <v>120017</v>
      </c>
      <c r="G216" s="6">
        <v>27000</v>
      </c>
      <c r="H216" s="15">
        <v>0</v>
      </c>
      <c r="I216" s="15">
        <v>27000</v>
      </c>
      <c r="J216" s="15">
        <v>774.9</v>
      </c>
      <c r="K216" s="15">
        <v>0</v>
      </c>
      <c r="L216" s="15">
        <v>820.8</v>
      </c>
      <c r="M216" s="15">
        <v>9894.19</v>
      </c>
      <c r="N216" s="15">
        <f t="shared" si="4"/>
        <v>11489.89</v>
      </c>
      <c r="O216" s="41">
        <f t="shared" si="5"/>
        <v>15510.11</v>
      </c>
    </row>
    <row r="217" spans="1:15" ht="20.100000000000001" customHeight="1" x14ac:dyDescent="0.3">
      <c r="A217" s="40" t="s">
        <v>33</v>
      </c>
      <c r="B217" s="13" t="s">
        <v>32</v>
      </c>
      <c r="C217" s="13" t="s">
        <v>301</v>
      </c>
      <c r="D217" s="19" t="s">
        <v>417</v>
      </c>
      <c r="E217" s="29" t="s">
        <v>447</v>
      </c>
      <c r="F217" s="21">
        <v>70</v>
      </c>
      <c r="G217" s="6">
        <v>59136</v>
      </c>
      <c r="H217" s="15">
        <v>0</v>
      </c>
      <c r="I217" s="15">
        <v>59136</v>
      </c>
      <c r="J217" s="15">
        <v>1697.2</v>
      </c>
      <c r="K217" s="15">
        <v>3324.09</v>
      </c>
      <c r="L217" s="15">
        <v>1797.73</v>
      </c>
      <c r="M217" s="15">
        <v>30135.64</v>
      </c>
      <c r="N217" s="15">
        <f t="shared" si="4"/>
        <v>36954.660000000003</v>
      </c>
      <c r="O217" s="41">
        <f t="shared" si="5"/>
        <v>22181.339999999997</v>
      </c>
    </row>
    <row r="218" spans="1:15" ht="20.100000000000001" customHeight="1" x14ac:dyDescent="0.3">
      <c r="A218" s="40" t="s">
        <v>78</v>
      </c>
      <c r="B218" s="13" t="s">
        <v>32</v>
      </c>
      <c r="C218" s="13" t="s">
        <v>301</v>
      </c>
      <c r="D218" s="19" t="s">
        <v>417</v>
      </c>
      <c r="E218" s="20" t="s">
        <v>447</v>
      </c>
      <c r="F218" s="21">
        <v>197</v>
      </c>
      <c r="G218" s="6">
        <v>42505.06</v>
      </c>
      <c r="H218" s="15">
        <v>0</v>
      </c>
      <c r="I218" s="15">
        <v>42505.06</v>
      </c>
      <c r="J218" s="15">
        <v>1219.9000000000001</v>
      </c>
      <c r="K218" s="15">
        <v>796.2</v>
      </c>
      <c r="L218" s="15">
        <v>1292.1500000000001</v>
      </c>
      <c r="M218" s="15">
        <v>20232.599999999999</v>
      </c>
      <c r="N218" s="15">
        <f t="shared" si="4"/>
        <v>23540.85</v>
      </c>
      <c r="O218" s="41">
        <f t="shared" si="5"/>
        <v>18964.21</v>
      </c>
    </row>
    <row r="219" spans="1:15" ht="20.100000000000001" customHeight="1" x14ac:dyDescent="0.3">
      <c r="A219" s="40" t="s">
        <v>79</v>
      </c>
      <c r="B219" s="13" t="s">
        <v>32</v>
      </c>
      <c r="C219" s="13" t="s">
        <v>301</v>
      </c>
      <c r="D219" s="19" t="s">
        <v>417</v>
      </c>
      <c r="E219" s="20" t="s">
        <v>105</v>
      </c>
      <c r="F219" s="21">
        <v>202</v>
      </c>
      <c r="G219" s="6">
        <v>61668.75</v>
      </c>
      <c r="H219" s="15">
        <v>0</v>
      </c>
      <c r="I219" s="15">
        <v>61668.75</v>
      </c>
      <c r="J219" s="15">
        <v>1769.89</v>
      </c>
      <c r="K219" s="15">
        <v>0</v>
      </c>
      <c r="L219" s="15">
        <v>1874.73</v>
      </c>
      <c r="M219" s="15">
        <v>10873.47</v>
      </c>
      <c r="N219" s="15">
        <f t="shared" si="4"/>
        <v>14518.09</v>
      </c>
      <c r="O219" s="41">
        <f t="shared" si="5"/>
        <v>47150.66</v>
      </c>
    </row>
    <row r="220" spans="1:15" ht="20.100000000000001" customHeight="1" x14ac:dyDescent="0.3">
      <c r="A220" s="40" t="s">
        <v>369</v>
      </c>
      <c r="B220" s="13" t="s">
        <v>32</v>
      </c>
      <c r="C220" s="13" t="s">
        <v>301</v>
      </c>
      <c r="D220" s="19" t="s">
        <v>417</v>
      </c>
      <c r="E220" s="20" t="s">
        <v>105</v>
      </c>
      <c r="F220" s="21">
        <v>66</v>
      </c>
      <c r="G220" s="6">
        <v>41250</v>
      </c>
      <c r="H220" s="15">
        <v>0</v>
      </c>
      <c r="I220" s="15">
        <v>41250</v>
      </c>
      <c r="J220" s="15">
        <v>1183.8800000000001</v>
      </c>
      <c r="K220" s="15">
        <v>619.07000000000005</v>
      </c>
      <c r="L220" s="15">
        <v>1254</v>
      </c>
      <c r="M220" s="15">
        <v>2809</v>
      </c>
      <c r="N220" s="15">
        <f t="shared" si="4"/>
        <v>5865.9500000000007</v>
      </c>
      <c r="O220" s="41">
        <f t="shared" si="5"/>
        <v>35384.050000000003</v>
      </c>
    </row>
    <row r="221" spans="1:15" ht="20.100000000000001" customHeight="1" x14ac:dyDescent="0.3">
      <c r="A221" s="40" t="s">
        <v>23</v>
      </c>
      <c r="B221" s="13" t="s">
        <v>14</v>
      </c>
      <c r="C221" s="13" t="s">
        <v>301</v>
      </c>
      <c r="D221" s="19" t="s">
        <v>416</v>
      </c>
      <c r="E221" s="20" t="s">
        <v>105</v>
      </c>
      <c r="F221" s="21">
        <v>25</v>
      </c>
      <c r="G221" s="6">
        <v>40700</v>
      </c>
      <c r="H221" s="15">
        <v>0</v>
      </c>
      <c r="I221" s="15">
        <v>40700</v>
      </c>
      <c r="J221" s="15">
        <v>1168.0899999999999</v>
      </c>
      <c r="K221" s="15">
        <v>541.44000000000005</v>
      </c>
      <c r="L221" s="15">
        <v>1237.28</v>
      </c>
      <c r="M221" s="15">
        <v>8071</v>
      </c>
      <c r="N221" s="15">
        <f t="shared" si="4"/>
        <v>11017.81</v>
      </c>
      <c r="O221" s="41">
        <f t="shared" si="5"/>
        <v>29682.190000000002</v>
      </c>
    </row>
    <row r="222" spans="1:15" ht="20.100000000000001" customHeight="1" x14ac:dyDescent="0.3">
      <c r="A222" s="40" t="s">
        <v>11</v>
      </c>
      <c r="B222" s="13" t="s">
        <v>3</v>
      </c>
      <c r="C222" s="13" t="s">
        <v>301</v>
      </c>
      <c r="D222" s="19" t="s">
        <v>416</v>
      </c>
      <c r="E222" s="20" t="s">
        <v>105</v>
      </c>
      <c r="F222" s="21">
        <v>9</v>
      </c>
      <c r="G222" s="6">
        <v>37000</v>
      </c>
      <c r="H222" s="15">
        <v>0</v>
      </c>
      <c r="I222" s="15">
        <v>37000</v>
      </c>
      <c r="J222" s="15">
        <v>1061.9000000000001</v>
      </c>
      <c r="K222" s="15">
        <v>19.25</v>
      </c>
      <c r="L222" s="15">
        <v>1124.8</v>
      </c>
      <c r="M222" s="15">
        <v>9074.51</v>
      </c>
      <c r="N222" s="15">
        <f t="shared" si="4"/>
        <v>11280.46</v>
      </c>
      <c r="O222" s="41">
        <f t="shared" si="5"/>
        <v>25719.54</v>
      </c>
    </row>
    <row r="223" spans="1:15" ht="20.100000000000001" customHeight="1" x14ac:dyDescent="0.3">
      <c r="A223" s="40" t="s">
        <v>406</v>
      </c>
      <c r="B223" s="13" t="s">
        <v>407</v>
      </c>
      <c r="C223" s="13" t="s">
        <v>301</v>
      </c>
      <c r="D223" s="19" t="s">
        <v>416</v>
      </c>
      <c r="E223" s="20" t="s">
        <v>105</v>
      </c>
      <c r="F223" s="21">
        <v>25146</v>
      </c>
      <c r="G223" s="6">
        <v>20000</v>
      </c>
      <c r="H223" s="15">
        <v>0</v>
      </c>
      <c r="I223" s="15">
        <v>20000</v>
      </c>
      <c r="J223" s="15">
        <v>574</v>
      </c>
      <c r="K223" s="15">
        <v>0</v>
      </c>
      <c r="L223" s="15">
        <v>608</v>
      </c>
      <c r="M223" s="15">
        <v>25</v>
      </c>
      <c r="N223" s="15">
        <f t="shared" si="4"/>
        <v>1207</v>
      </c>
      <c r="O223" s="41">
        <f t="shared" si="5"/>
        <v>18793</v>
      </c>
    </row>
    <row r="224" spans="1:15" ht="20.100000000000001" customHeight="1" x14ac:dyDescent="0.3">
      <c r="A224" s="40" t="s">
        <v>450</v>
      </c>
      <c r="B224" s="13" t="s">
        <v>30</v>
      </c>
      <c r="C224" s="13" t="s">
        <v>460</v>
      </c>
      <c r="D224" s="19" t="s">
        <v>416</v>
      </c>
      <c r="E224" s="20" t="s">
        <v>105</v>
      </c>
      <c r="F224" s="21">
        <v>57</v>
      </c>
      <c r="G224" s="6">
        <v>49000</v>
      </c>
      <c r="H224" s="15">
        <v>0</v>
      </c>
      <c r="I224" s="15">
        <v>49000</v>
      </c>
      <c r="J224" s="15">
        <v>1406.3</v>
      </c>
      <c r="K224" s="15">
        <v>1712.87</v>
      </c>
      <c r="L224" s="15">
        <v>1489.6</v>
      </c>
      <c r="M224" s="15">
        <v>19010.990000000002</v>
      </c>
      <c r="N224" s="15">
        <f t="shared" si="4"/>
        <v>23619.760000000002</v>
      </c>
      <c r="O224" s="41">
        <f t="shared" si="5"/>
        <v>25380.239999999998</v>
      </c>
    </row>
    <row r="225" spans="1:15" ht="20.100000000000001" customHeight="1" x14ac:dyDescent="0.3">
      <c r="A225" s="40" t="s">
        <v>459</v>
      </c>
      <c r="B225" s="13" t="s">
        <v>3</v>
      </c>
      <c r="C225" s="13" t="s">
        <v>460</v>
      </c>
      <c r="D225" s="19" t="s">
        <v>416</v>
      </c>
      <c r="E225" s="20" t="s">
        <v>105</v>
      </c>
      <c r="F225" s="21">
        <v>270</v>
      </c>
      <c r="G225" s="6">
        <v>30030</v>
      </c>
      <c r="H225" s="15">
        <v>0</v>
      </c>
      <c r="I225" s="15">
        <v>30030</v>
      </c>
      <c r="J225" s="15">
        <v>861.86</v>
      </c>
      <c r="K225" s="15">
        <v>0</v>
      </c>
      <c r="L225" s="15">
        <v>912.91</v>
      </c>
      <c r="M225" s="15">
        <v>1740.46</v>
      </c>
      <c r="N225" s="15">
        <f t="shared" si="4"/>
        <v>3515.23</v>
      </c>
      <c r="O225" s="41">
        <f t="shared" si="5"/>
        <v>26514.77</v>
      </c>
    </row>
    <row r="226" spans="1:15" ht="20.100000000000001" customHeight="1" x14ac:dyDescent="0.3">
      <c r="A226" s="40" t="s">
        <v>418</v>
      </c>
      <c r="B226" s="13" t="s">
        <v>44</v>
      </c>
      <c r="C226" s="13" t="s">
        <v>460</v>
      </c>
      <c r="D226" s="19" t="s">
        <v>416</v>
      </c>
      <c r="E226" s="20" t="s">
        <v>105</v>
      </c>
      <c r="F226" s="21">
        <v>105</v>
      </c>
      <c r="G226" s="6">
        <v>37000</v>
      </c>
      <c r="H226" s="15">
        <v>0</v>
      </c>
      <c r="I226" s="15">
        <v>37000</v>
      </c>
      <c r="J226" s="15">
        <v>1061.9000000000001</v>
      </c>
      <c r="K226" s="15">
        <v>19.25</v>
      </c>
      <c r="L226" s="15">
        <v>1124.8</v>
      </c>
      <c r="M226" s="15">
        <v>29329.23</v>
      </c>
      <c r="N226" s="15">
        <f t="shared" si="4"/>
        <v>31535.18</v>
      </c>
      <c r="O226" s="41">
        <f t="shared" si="5"/>
        <v>5464.82</v>
      </c>
    </row>
    <row r="227" spans="1:15" ht="20.100000000000001" customHeight="1" x14ac:dyDescent="0.3">
      <c r="A227" s="40" t="s">
        <v>654</v>
      </c>
      <c r="B227" s="13" t="s">
        <v>204</v>
      </c>
      <c r="C227" s="13" t="s">
        <v>655</v>
      </c>
      <c r="D227" s="19" t="s">
        <v>416</v>
      </c>
      <c r="E227" s="20" t="s">
        <v>105</v>
      </c>
      <c r="F227" s="21">
        <v>5012</v>
      </c>
      <c r="G227" s="6">
        <v>37000</v>
      </c>
      <c r="H227" s="15">
        <v>0</v>
      </c>
      <c r="I227" s="15">
        <v>37000</v>
      </c>
      <c r="J227" s="15">
        <v>1061.9000000000001</v>
      </c>
      <c r="K227" s="15">
        <v>19.25</v>
      </c>
      <c r="L227" s="15">
        <v>1124.8</v>
      </c>
      <c r="M227" s="15">
        <v>5291</v>
      </c>
      <c r="N227" s="15">
        <f t="shared" si="4"/>
        <v>7496.95</v>
      </c>
      <c r="O227" s="41">
        <f t="shared" si="5"/>
        <v>29503.05</v>
      </c>
    </row>
    <row r="228" spans="1:15" ht="20.100000000000001" customHeight="1" x14ac:dyDescent="0.3">
      <c r="A228" s="40" t="s">
        <v>388</v>
      </c>
      <c r="B228" s="13" t="s">
        <v>4</v>
      </c>
      <c r="C228" s="13" t="s">
        <v>618</v>
      </c>
      <c r="D228" s="19" t="s">
        <v>416</v>
      </c>
      <c r="E228" s="20" t="s">
        <v>105</v>
      </c>
      <c r="F228" s="21">
        <v>175013</v>
      </c>
      <c r="G228" s="6">
        <v>22500</v>
      </c>
      <c r="H228" s="15">
        <v>0</v>
      </c>
      <c r="I228" s="15">
        <v>22500</v>
      </c>
      <c r="J228" s="15">
        <v>645.75</v>
      </c>
      <c r="K228" s="15">
        <v>0</v>
      </c>
      <c r="L228" s="15">
        <v>684</v>
      </c>
      <c r="M228" s="15">
        <v>7843.66</v>
      </c>
      <c r="N228" s="15">
        <f t="shared" si="4"/>
        <v>9173.41</v>
      </c>
      <c r="O228" s="41">
        <f t="shared" si="5"/>
        <v>13326.59</v>
      </c>
    </row>
    <row r="229" spans="1:15" ht="20.100000000000001" customHeight="1" x14ac:dyDescent="0.3">
      <c r="A229" s="40" t="s">
        <v>374</v>
      </c>
      <c r="B229" s="13" t="s">
        <v>4</v>
      </c>
      <c r="C229" s="13" t="s">
        <v>618</v>
      </c>
      <c r="D229" s="19" t="s">
        <v>417</v>
      </c>
      <c r="E229" s="20" t="s">
        <v>105</v>
      </c>
      <c r="F229" s="21">
        <v>43</v>
      </c>
      <c r="G229" s="6">
        <v>22000</v>
      </c>
      <c r="H229" s="15">
        <v>0</v>
      </c>
      <c r="I229" s="15">
        <v>22000</v>
      </c>
      <c r="J229" s="15">
        <v>631.4</v>
      </c>
      <c r="K229" s="15">
        <v>0</v>
      </c>
      <c r="L229" s="15">
        <v>668.8</v>
      </c>
      <c r="M229" s="15">
        <v>25</v>
      </c>
      <c r="N229" s="15">
        <f>SUM(J229:M229)</f>
        <v>1325.1999999999998</v>
      </c>
      <c r="O229" s="41">
        <f>G229-N229</f>
        <v>20674.8</v>
      </c>
    </row>
    <row r="230" spans="1:15" ht="20.100000000000001" customHeight="1" x14ac:dyDescent="0.3">
      <c r="A230" s="40" t="s">
        <v>230</v>
      </c>
      <c r="B230" s="13" t="s">
        <v>3</v>
      </c>
      <c r="C230" s="13" t="s">
        <v>618</v>
      </c>
      <c r="D230" s="19" t="s">
        <v>416</v>
      </c>
      <c r="E230" s="20" t="s">
        <v>105</v>
      </c>
      <c r="F230" s="21">
        <v>348</v>
      </c>
      <c r="G230" s="6">
        <v>22000</v>
      </c>
      <c r="H230" s="15">
        <v>0</v>
      </c>
      <c r="I230" s="15">
        <v>22000</v>
      </c>
      <c r="J230" s="15">
        <v>631.4</v>
      </c>
      <c r="K230" s="15">
        <v>0</v>
      </c>
      <c r="L230" s="15">
        <v>668.8</v>
      </c>
      <c r="M230" s="15">
        <v>16612.32</v>
      </c>
      <c r="N230" s="15">
        <f t="shared" si="4"/>
        <v>17912.52</v>
      </c>
      <c r="O230" s="41">
        <f t="shared" si="5"/>
        <v>4087.4799999999996</v>
      </c>
    </row>
    <row r="231" spans="1:15" ht="20.100000000000001" customHeight="1" x14ac:dyDescent="0.3">
      <c r="A231" s="40" t="s">
        <v>523</v>
      </c>
      <c r="B231" s="13" t="s">
        <v>3</v>
      </c>
      <c r="C231" s="13" t="s">
        <v>618</v>
      </c>
      <c r="D231" s="19" t="s">
        <v>416</v>
      </c>
      <c r="E231" s="20" t="s">
        <v>105</v>
      </c>
      <c r="F231" s="21">
        <v>175018</v>
      </c>
      <c r="G231" s="6">
        <v>25000</v>
      </c>
      <c r="H231" s="15">
        <v>0</v>
      </c>
      <c r="I231" s="15">
        <v>25000</v>
      </c>
      <c r="J231" s="15">
        <v>717.5</v>
      </c>
      <c r="K231" s="15">
        <v>0</v>
      </c>
      <c r="L231" s="15">
        <v>760</v>
      </c>
      <c r="M231" s="15">
        <v>25</v>
      </c>
      <c r="N231" s="15">
        <f t="shared" si="4"/>
        <v>1502.5</v>
      </c>
      <c r="O231" s="41">
        <f t="shared" si="5"/>
        <v>23497.5</v>
      </c>
    </row>
    <row r="232" spans="1:15" ht="20.100000000000001" customHeight="1" x14ac:dyDescent="0.3">
      <c r="A232" s="40" t="s">
        <v>579</v>
      </c>
      <c r="B232" s="13" t="s">
        <v>3</v>
      </c>
      <c r="C232" s="13" t="s">
        <v>618</v>
      </c>
      <c r="D232" s="19" t="s">
        <v>416</v>
      </c>
      <c r="E232" s="20" t="s">
        <v>105</v>
      </c>
      <c r="F232" s="30">
        <v>994</v>
      </c>
      <c r="G232" s="6">
        <v>25000</v>
      </c>
      <c r="H232" s="15">
        <v>0</v>
      </c>
      <c r="I232" s="15">
        <v>25000</v>
      </c>
      <c r="J232" s="15">
        <v>717.5</v>
      </c>
      <c r="K232" s="15">
        <v>0</v>
      </c>
      <c r="L232" s="15">
        <v>760</v>
      </c>
      <c r="M232" s="15">
        <v>10731.49</v>
      </c>
      <c r="N232" s="15">
        <f t="shared" si="4"/>
        <v>12208.99</v>
      </c>
      <c r="O232" s="41">
        <f t="shared" si="5"/>
        <v>12791.01</v>
      </c>
    </row>
    <row r="233" spans="1:15" ht="20.100000000000001" customHeight="1" x14ac:dyDescent="0.3">
      <c r="A233" s="40" t="s">
        <v>577</v>
      </c>
      <c r="B233" s="13" t="s">
        <v>3</v>
      </c>
      <c r="C233" s="13" t="s">
        <v>618</v>
      </c>
      <c r="D233" s="19" t="s">
        <v>416</v>
      </c>
      <c r="E233" s="20" t="s">
        <v>105</v>
      </c>
      <c r="F233" s="21">
        <v>25200</v>
      </c>
      <c r="G233" s="6">
        <v>25000</v>
      </c>
      <c r="H233" s="15">
        <v>0</v>
      </c>
      <c r="I233" s="15">
        <v>25000</v>
      </c>
      <c r="J233" s="15">
        <v>717.5</v>
      </c>
      <c r="K233" s="15">
        <v>0</v>
      </c>
      <c r="L233" s="15">
        <v>760</v>
      </c>
      <c r="M233" s="15">
        <v>25</v>
      </c>
      <c r="N233" s="15">
        <f t="shared" si="4"/>
        <v>1502.5</v>
      </c>
      <c r="O233" s="41">
        <f t="shared" si="5"/>
        <v>23497.5</v>
      </c>
    </row>
    <row r="234" spans="1:15" ht="20.100000000000001" customHeight="1" x14ac:dyDescent="0.3">
      <c r="A234" s="40" t="s">
        <v>586</v>
      </c>
      <c r="B234" s="13" t="s">
        <v>3</v>
      </c>
      <c r="C234" s="13" t="s">
        <v>618</v>
      </c>
      <c r="D234" s="19" t="s">
        <v>416</v>
      </c>
      <c r="E234" s="20" t="s">
        <v>105</v>
      </c>
      <c r="F234" s="21">
        <v>175020</v>
      </c>
      <c r="G234" s="6">
        <v>20000</v>
      </c>
      <c r="H234" s="15">
        <v>0</v>
      </c>
      <c r="I234" s="15">
        <v>20000</v>
      </c>
      <c r="J234" s="15">
        <v>574</v>
      </c>
      <c r="K234" s="15">
        <v>0</v>
      </c>
      <c r="L234" s="15">
        <v>608</v>
      </c>
      <c r="M234" s="15">
        <v>5071</v>
      </c>
      <c r="N234" s="15">
        <f t="shared" si="4"/>
        <v>6253</v>
      </c>
      <c r="O234" s="41">
        <f t="shared" si="5"/>
        <v>13747</v>
      </c>
    </row>
    <row r="235" spans="1:15" ht="20.100000000000001" customHeight="1" x14ac:dyDescent="0.3">
      <c r="A235" s="40" t="s">
        <v>522</v>
      </c>
      <c r="B235" s="13" t="s">
        <v>3</v>
      </c>
      <c r="C235" s="13" t="s">
        <v>618</v>
      </c>
      <c r="D235" s="19" t="s">
        <v>416</v>
      </c>
      <c r="E235" s="20" t="s">
        <v>105</v>
      </c>
      <c r="F235" s="21">
        <v>175017</v>
      </c>
      <c r="G235" s="6">
        <v>18000</v>
      </c>
      <c r="H235" s="15">
        <v>0</v>
      </c>
      <c r="I235" s="15">
        <v>18000</v>
      </c>
      <c r="J235" s="15">
        <v>516.6</v>
      </c>
      <c r="K235" s="15">
        <v>0</v>
      </c>
      <c r="L235" s="15">
        <v>547.20000000000005</v>
      </c>
      <c r="M235" s="15">
        <v>25</v>
      </c>
      <c r="N235" s="15">
        <f t="shared" si="4"/>
        <v>1088.8000000000002</v>
      </c>
      <c r="O235" s="41">
        <f t="shared" si="5"/>
        <v>16911.2</v>
      </c>
    </row>
    <row r="236" spans="1:15" ht="20.100000000000001" customHeight="1" x14ac:dyDescent="0.3">
      <c r="A236" s="40" t="s">
        <v>375</v>
      </c>
      <c r="B236" s="13" t="s">
        <v>3</v>
      </c>
      <c r="C236" s="13" t="s">
        <v>618</v>
      </c>
      <c r="D236" s="19" t="s">
        <v>416</v>
      </c>
      <c r="E236" s="20" t="s">
        <v>105</v>
      </c>
      <c r="F236" s="21">
        <v>175011</v>
      </c>
      <c r="G236" s="6">
        <v>20000</v>
      </c>
      <c r="H236" s="15">
        <v>0</v>
      </c>
      <c r="I236" s="15">
        <v>20000</v>
      </c>
      <c r="J236" s="15">
        <v>574</v>
      </c>
      <c r="K236" s="15">
        <v>0</v>
      </c>
      <c r="L236" s="15">
        <v>608</v>
      </c>
      <c r="M236" s="15">
        <v>8952.27</v>
      </c>
      <c r="N236" s="15">
        <f t="shared" si="4"/>
        <v>10134.27</v>
      </c>
      <c r="O236" s="41">
        <f t="shared" si="5"/>
        <v>9865.73</v>
      </c>
    </row>
    <row r="237" spans="1:15" ht="20.100000000000001" customHeight="1" x14ac:dyDescent="0.3">
      <c r="A237" s="40" t="s">
        <v>409</v>
      </c>
      <c r="B237" s="13" t="s">
        <v>449</v>
      </c>
      <c r="C237" s="13" t="s">
        <v>618</v>
      </c>
      <c r="D237" s="19" t="s">
        <v>416</v>
      </c>
      <c r="E237" s="20" t="s">
        <v>105</v>
      </c>
      <c r="F237" s="21">
        <v>175012</v>
      </c>
      <c r="G237" s="6">
        <v>25000</v>
      </c>
      <c r="H237" s="15">
        <v>0</v>
      </c>
      <c r="I237" s="15">
        <v>25000</v>
      </c>
      <c r="J237" s="15">
        <v>717.5</v>
      </c>
      <c r="K237" s="15">
        <v>0</v>
      </c>
      <c r="L237" s="15">
        <v>760</v>
      </c>
      <c r="M237" s="15">
        <v>25</v>
      </c>
      <c r="N237" s="15">
        <f t="shared" si="4"/>
        <v>1502.5</v>
      </c>
      <c r="O237" s="41">
        <f t="shared" si="5"/>
        <v>23497.5</v>
      </c>
    </row>
    <row r="238" spans="1:15" ht="20.100000000000001" customHeight="1" x14ac:dyDescent="0.3">
      <c r="A238" s="40" t="s">
        <v>83</v>
      </c>
      <c r="B238" s="13" t="s">
        <v>3</v>
      </c>
      <c r="C238" s="13" t="s">
        <v>618</v>
      </c>
      <c r="D238" s="19" t="s">
        <v>416</v>
      </c>
      <c r="E238" s="20" t="s">
        <v>105</v>
      </c>
      <c r="F238" s="21">
        <v>211</v>
      </c>
      <c r="G238" s="6">
        <v>25200</v>
      </c>
      <c r="H238" s="15">
        <v>0</v>
      </c>
      <c r="I238" s="15">
        <v>25200</v>
      </c>
      <c r="J238" s="15">
        <v>723.24</v>
      </c>
      <c r="K238" s="15">
        <v>0</v>
      </c>
      <c r="L238" s="15">
        <v>766.08</v>
      </c>
      <c r="M238" s="15">
        <v>17280.29</v>
      </c>
      <c r="N238" s="15">
        <f t="shared" ref="N238:N330" si="8">SUM(J238:M238)</f>
        <v>18769.61</v>
      </c>
      <c r="O238" s="41">
        <f t="shared" ref="O238:O329" si="9">G238-N238</f>
        <v>6430.3899999999994</v>
      </c>
    </row>
    <row r="239" spans="1:15" ht="20.100000000000001" customHeight="1" x14ac:dyDescent="0.3">
      <c r="A239" s="40" t="s">
        <v>415</v>
      </c>
      <c r="B239" s="13" t="s">
        <v>449</v>
      </c>
      <c r="C239" s="13" t="s">
        <v>618</v>
      </c>
      <c r="D239" s="19" t="s">
        <v>416</v>
      </c>
      <c r="E239" s="20" t="s">
        <v>105</v>
      </c>
      <c r="F239" s="4">
        <v>581</v>
      </c>
      <c r="G239" s="6">
        <v>27000</v>
      </c>
      <c r="H239" s="15">
        <v>0</v>
      </c>
      <c r="I239" s="15">
        <v>27000</v>
      </c>
      <c r="J239" s="15">
        <v>774.9</v>
      </c>
      <c r="K239" s="15">
        <v>0</v>
      </c>
      <c r="L239" s="15">
        <v>820.8</v>
      </c>
      <c r="M239" s="15">
        <v>15844.58</v>
      </c>
      <c r="N239" s="15">
        <f t="shared" si="8"/>
        <v>17440.28</v>
      </c>
      <c r="O239" s="41">
        <f t="shared" si="9"/>
        <v>9559.7200000000012</v>
      </c>
    </row>
    <row r="240" spans="1:15" ht="20.100000000000001" customHeight="1" x14ac:dyDescent="0.3">
      <c r="A240" s="40" t="s">
        <v>176</v>
      </c>
      <c r="B240" s="13" t="s">
        <v>3</v>
      </c>
      <c r="C240" s="13" t="s">
        <v>504</v>
      </c>
      <c r="D240" s="19" t="s">
        <v>416</v>
      </c>
      <c r="E240" s="20" t="s">
        <v>105</v>
      </c>
      <c r="F240" s="21">
        <v>130001</v>
      </c>
      <c r="G240" s="6">
        <v>35000</v>
      </c>
      <c r="H240" s="15">
        <v>0</v>
      </c>
      <c r="I240" s="15">
        <v>35000</v>
      </c>
      <c r="J240" s="15">
        <v>1004.5</v>
      </c>
      <c r="K240" s="15">
        <v>0</v>
      </c>
      <c r="L240" s="15">
        <v>1064</v>
      </c>
      <c r="M240" s="15">
        <v>8143.01</v>
      </c>
      <c r="N240" s="15">
        <f t="shared" si="8"/>
        <v>10211.51</v>
      </c>
      <c r="O240" s="41">
        <f t="shared" si="9"/>
        <v>24788.489999999998</v>
      </c>
    </row>
    <row r="241" spans="1:15" ht="20.100000000000001" customHeight="1" x14ac:dyDescent="0.3">
      <c r="A241" s="40" t="s">
        <v>651</v>
      </c>
      <c r="B241" s="13" t="s">
        <v>204</v>
      </c>
      <c r="C241" s="13" t="s">
        <v>504</v>
      </c>
      <c r="D241" s="19" t="s">
        <v>417</v>
      </c>
      <c r="E241" s="20" t="s">
        <v>105</v>
      </c>
      <c r="F241" s="21">
        <v>11</v>
      </c>
      <c r="G241" s="6">
        <v>25000</v>
      </c>
      <c r="H241" s="15">
        <v>0</v>
      </c>
      <c r="I241" s="15">
        <v>25000</v>
      </c>
      <c r="J241" s="15">
        <v>717.5</v>
      </c>
      <c r="K241" s="15">
        <v>0</v>
      </c>
      <c r="L241" s="15">
        <v>760</v>
      </c>
      <c r="M241" s="15">
        <v>25</v>
      </c>
      <c r="N241" s="15">
        <f>SUM(J241:M241)</f>
        <v>1502.5</v>
      </c>
      <c r="O241" s="41">
        <f>G241-N241</f>
        <v>23497.5</v>
      </c>
    </row>
    <row r="242" spans="1:15" ht="20.100000000000001" customHeight="1" x14ac:dyDescent="0.3">
      <c r="A242" s="40" t="s">
        <v>549</v>
      </c>
      <c r="B242" s="13" t="s">
        <v>615</v>
      </c>
      <c r="C242" s="13" t="s">
        <v>504</v>
      </c>
      <c r="D242" s="19" t="s">
        <v>416</v>
      </c>
      <c r="E242" s="20" t="s">
        <v>105</v>
      </c>
      <c r="F242" s="21">
        <v>612</v>
      </c>
      <c r="G242" s="6">
        <v>35000</v>
      </c>
      <c r="H242" s="15">
        <v>0</v>
      </c>
      <c r="I242" s="15">
        <v>35000</v>
      </c>
      <c r="J242" s="15">
        <v>1004.5</v>
      </c>
      <c r="K242" s="15">
        <v>0</v>
      </c>
      <c r="L242" s="15">
        <v>1064</v>
      </c>
      <c r="M242" s="15">
        <v>4121</v>
      </c>
      <c r="N242" s="15">
        <f>SUM(J242:M242)</f>
        <v>6189.5</v>
      </c>
      <c r="O242" s="41">
        <f>G242-N242</f>
        <v>28810.5</v>
      </c>
    </row>
    <row r="243" spans="1:15" ht="20.100000000000001" customHeight="1" x14ac:dyDescent="0.3">
      <c r="A243" s="40" t="s">
        <v>250</v>
      </c>
      <c r="B243" s="13" t="s">
        <v>202</v>
      </c>
      <c r="C243" s="13" t="s">
        <v>504</v>
      </c>
      <c r="D243" s="19" t="s">
        <v>416</v>
      </c>
      <c r="E243" s="20" t="s">
        <v>105</v>
      </c>
      <c r="F243" s="21">
        <v>25003</v>
      </c>
      <c r="G243" s="6">
        <v>19500</v>
      </c>
      <c r="H243" s="15">
        <v>0</v>
      </c>
      <c r="I243" s="15">
        <v>19500</v>
      </c>
      <c r="J243" s="15">
        <v>559.65</v>
      </c>
      <c r="K243" s="15">
        <v>0</v>
      </c>
      <c r="L243" s="15">
        <v>592.79999999999995</v>
      </c>
      <c r="M243" s="15">
        <v>11872.12</v>
      </c>
      <c r="N243" s="15">
        <f t="shared" si="8"/>
        <v>13024.57</v>
      </c>
      <c r="O243" s="41">
        <f t="shared" si="9"/>
        <v>6475.43</v>
      </c>
    </row>
    <row r="244" spans="1:15" ht="20.100000000000001" customHeight="1" x14ac:dyDescent="0.3">
      <c r="A244" s="40" t="s">
        <v>293</v>
      </c>
      <c r="B244" s="13" t="s">
        <v>207</v>
      </c>
      <c r="C244" s="13" t="s">
        <v>504</v>
      </c>
      <c r="D244" s="19" t="s">
        <v>416</v>
      </c>
      <c r="E244" s="20" t="s">
        <v>105</v>
      </c>
      <c r="F244" s="21">
        <v>25002</v>
      </c>
      <c r="G244" s="6">
        <v>13200</v>
      </c>
      <c r="H244" s="15">
        <v>0</v>
      </c>
      <c r="I244" s="15">
        <v>13200</v>
      </c>
      <c r="J244" s="15">
        <v>378.84</v>
      </c>
      <c r="K244" s="17">
        <v>0</v>
      </c>
      <c r="L244" s="15">
        <v>401.28</v>
      </c>
      <c r="M244" s="15">
        <v>1299.8399999999999</v>
      </c>
      <c r="N244" s="15">
        <f t="shared" si="8"/>
        <v>2079.96</v>
      </c>
      <c r="O244" s="41">
        <f t="shared" si="9"/>
        <v>11120.04</v>
      </c>
    </row>
    <row r="245" spans="1:15" ht="20.100000000000001" customHeight="1" x14ac:dyDescent="0.3">
      <c r="A245" s="40" t="s">
        <v>440</v>
      </c>
      <c r="B245" s="13" t="s">
        <v>366</v>
      </c>
      <c r="C245" s="13" t="s">
        <v>504</v>
      </c>
      <c r="D245" s="19" t="s">
        <v>416</v>
      </c>
      <c r="E245" s="20" t="s">
        <v>105</v>
      </c>
      <c r="F245" s="21">
        <v>25179</v>
      </c>
      <c r="G245" s="6">
        <v>25000</v>
      </c>
      <c r="H245" s="15">
        <v>0</v>
      </c>
      <c r="I245" s="15">
        <v>25000</v>
      </c>
      <c r="J245" s="15">
        <v>717.5</v>
      </c>
      <c r="K245" s="15">
        <v>0</v>
      </c>
      <c r="L245" s="15">
        <v>760</v>
      </c>
      <c r="M245" s="15">
        <v>25</v>
      </c>
      <c r="N245" s="15">
        <f>SUM(J245:M245)</f>
        <v>1502.5</v>
      </c>
      <c r="O245" s="41">
        <f>G245-N245</f>
        <v>23497.5</v>
      </c>
    </row>
    <row r="246" spans="1:15" ht="20.100000000000001" customHeight="1" x14ac:dyDescent="0.3">
      <c r="A246" s="40" t="s">
        <v>483</v>
      </c>
      <c r="B246" s="13" t="s">
        <v>366</v>
      </c>
      <c r="C246" s="13" t="s">
        <v>504</v>
      </c>
      <c r="D246" s="19" t="s">
        <v>416</v>
      </c>
      <c r="E246" s="20" t="s">
        <v>105</v>
      </c>
      <c r="F246" s="21">
        <v>25193</v>
      </c>
      <c r="G246" s="6">
        <v>20000</v>
      </c>
      <c r="H246" s="15">
        <v>0</v>
      </c>
      <c r="I246" s="15">
        <v>20000</v>
      </c>
      <c r="J246" s="15">
        <v>574</v>
      </c>
      <c r="K246" s="15">
        <v>0</v>
      </c>
      <c r="L246" s="15">
        <v>608</v>
      </c>
      <c r="M246" s="15">
        <v>25</v>
      </c>
      <c r="N246" s="15">
        <f t="shared" si="8"/>
        <v>1207</v>
      </c>
      <c r="O246" s="41">
        <f t="shared" si="9"/>
        <v>18793</v>
      </c>
    </row>
    <row r="247" spans="1:15" ht="20.100000000000001" customHeight="1" x14ac:dyDescent="0.3">
      <c r="A247" s="40" t="s">
        <v>181</v>
      </c>
      <c r="B247" s="13" t="s">
        <v>366</v>
      </c>
      <c r="C247" s="13" t="s">
        <v>504</v>
      </c>
      <c r="D247" s="19" t="s">
        <v>416</v>
      </c>
      <c r="E247" s="20" t="s">
        <v>105</v>
      </c>
      <c r="F247" s="21">
        <v>647</v>
      </c>
      <c r="G247" s="6">
        <v>19000</v>
      </c>
      <c r="H247" s="15">
        <v>0</v>
      </c>
      <c r="I247" s="15">
        <v>19000</v>
      </c>
      <c r="J247" s="15">
        <v>545.29999999999995</v>
      </c>
      <c r="K247" s="15">
        <v>0</v>
      </c>
      <c r="L247" s="15">
        <v>577.6</v>
      </c>
      <c r="M247" s="15">
        <v>25</v>
      </c>
      <c r="N247" s="15">
        <f t="shared" si="8"/>
        <v>1147.9000000000001</v>
      </c>
      <c r="O247" s="41">
        <f t="shared" si="9"/>
        <v>17852.099999999999</v>
      </c>
    </row>
    <row r="248" spans="1:15" ht="20.100000000000001" customHeight="1" x14ac:dyDescent="0.3">
      <c r="A248" s="40" t="s">
        <v>567</v>
      </c>
      <c r="B248" s="13" t="s">
        <v>366</v>
      </c>
      <c r="C248" s="13" t="s">
        <v>504</v>
      </c>
      <c r="D248" s="19" t="s">
        <v>416</v>
      </c>
      <c r="E248" s="20" t="s">
        <v>105</v>
      </c>
      <c r="F248" s="21">
        <v>4</v>
      </c>
      <c r="G248" s="6">
        <v>20000</v>
      </c>
      <c r="H248" s="15">
        <v>0</v>
      </c>
      <c r="I248" s="15">
        <v>20000</v>
      </c>
      <c r="J248" s="15">
        <v>574</v>
      </c>
      <c r="K248" s="15">
        <v>0</v>
      </c>
      <c r="L248" s="15">
        <v>608</v>
      </c>
      <c r="M248" s="15">
        <v>25</v>
      </c>
      <c r="N248" s="15">
        <f t="shared" si="8"/>
        <v>1207</v>
      </c>
      <c r="O248" s="41">
        <f t="shared" si="9"/>
        <v>18793</v>
      </c>
    </row>
    <row r="249" spans="1:15" ht="20.100000000000001" customHeight="1" x14ac:dyDescent="0.3">
      <c r="A249" s="40" t="s">
        <v>489</v>
      </c>
      <c r="B249" s="13" t="s">
        <v>366</v>
      </c>
      <c r="C249" s="13" t="s">
        <v>504</v>
      </c>
      <c r="D249" s="19" t="s">
        <v>416</v>
      </c>
      <c r="E249" s="20" t="s">
        <v>105</v>
      </c>
      <c r="F249" s="21">
        <v>596</v>
      </c>
      <c r="G249" s="6">
        <v>20000</v>
      </c>
      <c r="H249" s="15">
        <v>0</v>
      </c>
      <c r="I249" s="15">
        <v>20000</v>
      </c>
      <c r="J249" s="15">
        <v>574</v>
      </c>
      <c r="K249" s="15">
        <v>0</v>
      </c>
      <c r="L249" s="15">
        <v>608</v>
      </c>
      <c r="M249" s="15">
        <v>15059.07</v>
      </c>
      <c r="N249" s="15">
        <f t="shared" si="8"/>
        <v>16241.07</v>
      </c>
      <c r="O249" s="41">
        <f t="shared" si="9"/>
        <v>3758.9300000000003</v>
      </c>
    </row>
    <row r="250" spans="1:15" ht="20.100000000000001" customHeight="1" x14ac:dyDescent="0.3">
      <c r="A250" s="40" t="s">
        <v>376</v>
      </c>
      <c r="B250" s="13" t="s">
        <v>8</v>
      </c>
      <c r="C250" s="13" t="s">
        <v>504</v>
      </c>
      <c r="D250" s="19" t="s">
        <v>416</v>
      </c>
      <c r="E250" s="20" t="s">
        <v>105</v>
      </c>
      <c r="F250" s="21">
        <v>539</v>
      </c>
      <c r="G250" s="6">
        <v>27500</v>
      </c>
      <c r="H250" s="15">
        <v>0</v>
      </c>
      <c r="I250" s="15">
        <v>27500</v>
      </c>
      <c r="J250" s="15">
        <v>789.25</v>
      </c>
      <c r="K250" s="15">
        <v>0</v>
      </c>
      <c r="L250" s="15">
        <v>836</v>
      </c>
      <c r="M250" s="15">
        <v>896</v>
      </c>
      <c r="N250" s="15">
        <f t="shared" si="8"/>
        <v>2521.25</v>
      </c>
      <c r="O250" s="41">
        <f t="shared" si="9"/>
        <v>24978.75</v>
      </c>
    </row>
    <row r="251" spans="1:15" ht="20.100000000000001" customHeight="1" x14ac:dyDescent="0.3">
      <c r="A251" s="40" t="s">
        <v>644</v>
      </c>
      <c r="B251" s="13" t="s">
        <v>8</v>
      </c>
      <c r="C251" s="13" t="s">
        <v>504</v>
      </c>
      <c r="D251" s="19" t="s">
        <v>416</v>
      </c>
      <c r="E251" s="20" t="s">
        <v>105</v>
      </c>
      <c r="F251" s="21">
        <v>25176</v>
      </c>
      <c r="G251" s="6">
        <v>20000</v>
      </c>
      <c r="H251" s="15">
        <v>0</v>
      </c>
      <c r="I251" s="15">
        <v>20000</v>
      </c>
      <c r="J251" s="15">
        <v>574</v>
      </c>
      <c r="K251" s="15">
        <v>0</v>
      </c>
      <c r="L251" s="15">
        <v>608</v>
      </c>
      <c r="M251" s="15">
        <v>25</v>
      </c>
      <c r="N251" s="15">
        <f t="shared" si="8"/>
        <v>1207</v>
      </c>
      <c r="O251" s="41">
        <f t="shared" si="9"/>
        <v>18793</v>
      </c>
    </row>
    <row r="252" spans="1:15" ht="20.100000000000001" customHeight="1" x14ac:dyDescent="0.3">
      <c r="A252" s="40" t="s">
        <v>573</v>
      </c>
      <c r="B252" s="13" t="s">
        <v>366</v>
      </c>
      <c r="C252" s="13" t="s">
        <v>572</v>
      </c>
      <c r="D252" s="19" t="s">
        <v>416</v>
      </c>
      <c r="E252" s="20" t="s">
        <v>105</v>
      </c>
      <c r="F252" s="21">
        <v>1034</v>
      </c>
      <c r="G252" s="6">
        <v>15000</v>
      </c>
      <c r="H252" s="15">
        <v>0</v>
      </c>
      <c r="I252" s="15">
        <v>15000</v>
      </c>
      <c r="J252" s="15">
        <v>430.5</v>
      </c>
      <c r="K252" s="15">
        <v>0</v>
      </c>
      <c r="L252" s="15">
        <v>456</v>
      </c>
      <c r="M252" s="15">
        <v>25</v>
      </c>
      <c r="N252" s="15">
        <f t="shared" si="8"/>
        <v>911.5</v>
      </c>
      <c r="O252" s="41">
        <f t="shared" si="9"/>
        <v>14088.5</v>
      </c>
    </row>
    <row r="253" spans="1:15" ht="20.100000000000001" customHeight="1" x14ac:dyDescent="0.3">
      <c r="A253" s="40" t="s">
        <v>542</v>
      </c>
      <c r="B253" s="13" t="s">
        <v>4</v>
      </c>
      <c r="C253" s="13" t="s">
        <v>533</v>
      </c>
      <c r="D253" s="19" t="s">
        <v>417</v>
      </c>
      <c r="E253" s="20" t="s">
        <v>105</v>
      </c>
      <c r="F253" s="21">
        <v>937</v>
      </c>
      <c r="G253" s="6">
        <v>22000</v>
      </c>
      <c r="H253" s="15">
        <v>0</v>
      </c>
      <c r="I253" s="15">
        <v>22000</v>
      </c>
      <c r="J253" s="15">
        <v>631.4</v>
      </c>
      <c r="K253" s="15">
        <v>0</v>
      </c>
      <c r="L253" s="15">
        <v>668.8</v>
      </c>
      <c r="M253" s="15">
        <v>25</v>
      </c>
      <c r="N253" s="15">
        <f t="shared" si="8"/>
        <v>1325.1999999999998</v>
      </c>
      <c r="O253" s="41">
        <f t="shared" si="9"/>
        <v>20674.8</v>
      </c>
    </row>
    <row r="254" spans="1:15" ht="20.100000000000001" customHeight="1" x14ac:dyDescent="0.3">
      <c r="A254" s="43" t="s">
        <v>554</v>
      </c>
      <c r="B254" s="13" t="s">
        <v>204</v>
      </c>
      <c r="C254" s="24" t="s">
        <v>533</v>
      </c>
      <c r="D254" s="19" t="s">
        <v>417</v>
      </c>
      <c r="E254" s="20" t="s">
        <v>105</v>
      </c>
      <c r="F254" s="21">
        <v>1009</v>
      </c>
      <c r="G254" s="6">
        <v>25000</v>
      </c>
      <c r="H254" s="15">
        <v>0</v>
      </c>
      <c r="I254" s="15">
        <v>25000</v>
      </c>
      <c r="J254" s="15">
        <v>717.5</v>
      </c>
      <c r="K254" s="15">
        <v>0</v>
      </c>
      <c r="L254" s="15">
        <v>760</v>
      </c>
      <c r="M254" s="15">
        <v>25</v>
      </c>
      <c r="N254" s="15">
        <f t="shared" si="8"/>
        <v>1502.5</v>
      </c>
      <c r="O254" s="41">
        <f t="shared" si="9"/>
        <v>23497.5</v>
      </c>
    </row>
    <row r="255" spans="1:15" ht="20.100000000000001" customHeight="1" x14ac:dyDescent="0.3">
      <c r="A255" s="43" t="s">
        <v>562</v>
      </c>
      <c r="B255" s="13" t="s">
        <v>204</v>
      </c>
      <c r="C255" s="24" t="s">
        <v>533</v>
      </c>
      <c r="D255" s="19" t="s">
        <v>417</v>
      </c>
      <c r="E255" s="20" t="s">
        <v>105</v>
      </c>
      <c r="F255" s="21">
        <v>30006</v>
      </c>
      <c r="G255" s="6">
        <v>25000</v>
      </c>
      <c r="H255" s="15">
        <v>0</v>
      </c>
      <c r="I255" s="15">
        <v>25000</v>
      </c>
      <c r="J255" s="15">
        <v>717.5</v>
      </c>
      <c r="K255" s="15">
        <v>0</v>
      </c>
      <c r="L255" s="15">
        <v>760</v>
      </c>
      <c r="M255" s="15">
        <v>25</v>
      </c>
      <c r="N255" s="15">
        <f t="shared" si="8"/>
        <v>1502.5</v>
      </c>
      <c r="O255" s="41">
        <f t="shared" si="9"/>
        <v>23497.5</v>
      </c>
    </row>
    <row r="256" spans="1:15" ht="20.100000000000001" customHeight="1" x14ac:dyDescent="0.3">
      <c r="A256" s="40" t="s">
        <v>532</v>
      </c>
      <c r="B256" s="13" t="s">
        <v>449</v>
      </c>
      <c r="C256" s="13" t="s">
        <v>533</v>
      </c>
      <c r="D256" s="19" t="s">
        <v>417</v>
      </c>
      <c r="E256" s="20" t="s">
        <v>105</v>
      </c>
      <c r="F256" s="21">
        <v>920</v>
      </c>
      <c r="G256" s="6">
        <v>28000</v>
      </c>
      <c r="H256" s="15">
        <v>0</v>
      </c>
      <c r="I256" s="15">
        <v>28000</v>
      </c>
      <c r="J256" s="15">
        <v>803.6</v>
      </c>
      <c r="K256" s="15">
        <v>0</v>
      </c>
      <c r="L256" s="15">
        <v>851.2</v>
      </c>
      <c r="M256" s="15">
        <v>25</v>
      </c>
      <c r="N256" s="15">
        <f t="shared" si="8"/>
        <v>1679.8000000000002</v>
      </c>
      <c r="O256" s="41">
        <f t="shared" si="9"/>
        <v>26320.2</v>
      </c>
    </row>
    <row r="257" spans="1:15" ht="20.100000000000001" customHeight="1" x14ac:dyDescent="0.3">
      <c r="A257" s="43" t="s">
        <v>599</v>
      </c>
      <c r="B257" s="13" t="s">
        <v>449</v>
      </c>
      <c r="C257" s="24" t="s">
        <v>600</v>
      </c>
      <c r="D257" s="19" t="s">
        <v>417</v>
      </c>
      <c r="E257" s="20" t="s">
        <v>105</v>
      </c>
      <c r="F257" s="21">
        <v>120033</v>
      </c>
      <c r="G257" s="6">
        <v>20000</v>
      </c>
      <c r="H257" s="15">
        <v>0</v>
      </c>
      <c r="I257" s="15">
        <v>20000</v>
      </c>
      <c r="J257" s="15">
        <v>574</v>
      </c>
      <c r="K257" s="15">
        <v>0</v>
      </c>
      <c r="L257" s="15">
        <v>608</v>
      </c>
      <c r="M257" s="15">
        <v>25</v>
      </c>
      <c r="N257" s="15">
        <f t="shared" si="8"/>
        <v>1207</v>
      </c>
      <c r="O257" s="41">
        <f t="shared" si="9"/>
        <v>18793</v>
      </c>
    </row>
    <row r="258" spans="1:15" ht="20.100000000000001" customHeight="1" x14ac:dyDescent="0.3">
      <c r="A258" s="43" t="s">
        <v>625</v>
      </c>
      <c r="B258" s="13" t="s">
        <v>449</v>
      </c>
      <c r="C258" s="24" t="s">
        <v>600</v>
      </c>
      <c r="D258" s="19" t="s">
        <v>416</v>
      </c>
      <c r="E258" s="20" t="s">
        <v>105</v>
      </c>
      <c r="F258" s="21">
        <v>120036</v>
      </c>
      <c r="G258" s="6">
        <v>37000</v>
      </c>
      <c r="H258" s="15">
        <v>0</v>
      </c>
      <c r="I258" s="15">
        <v>37000</v>
      </c>
      <c r="J258" s="15">
        <v>1061.9000000000001</v>
      </c>
      <c r="K258" s="15">
        <v>19.25</v>
      </c>
      <c r="L258" s="15">
        <v>1124.8</v>
      </c>
      <c r="M258" s="15">
        <v>25</v>
      </c>
      <c r="N258" s="15">
        <f t="shared" si="8"/>
        <v>2230.9499999999998</v>
      </c>
      <c r="O258" s="41">
        <f t="shared" si="9"/>
        <v>34769.050000000003</v>
      </c>
    </row>
    <row r="259" spans="1:15" ht="20.100000000000001" customHeight="1" x14ac:dyDescent="0.3">
      <c r="A259" s="43" t="s">
        <v>630</v>
      </c>
      <c r="B259" s="13" t="s">
        <v>449</v>
      </c>
      <c r="C259" s="24" t="s">
        <v>600</v>
      </c>
      <c r="D259" s="19" t="s">
        <v>416</v>
      </c>
      <c r="E259" s="20" t="s">
        <v>105</v>
      </c>
      <c r="F259" s="21">
        <v>1136</v>
      </c>
      <c r="G259" s="6">
        <v>18000</v>
      </c>
      <c r="H259" s="15">
        <v>0</v>
      </c>
      <c r="I259" s="15">
        <v>18000</v>
      </c>
      <c r="J259" s="15">
        <v>516.6</v>
      </c>
      <c r="K259" s="15">
        <v>0</v>
      </c>
      <c r="L259" s="15">
        <v>547.20000000000005</v>
      </c>
      <c r="M259" s="15">
        <v>3271</v>
      </c>
      <c r="N259" s="15">
        <f t="shared" si="8"/>
        <v>4334.8</v>
      </c>
      <c r="O259" s="41">
        <f t="shared" si="9"/>
        <v>13665.2</v>
      </c>
    </row>
    <row r="260" spans="1:15" ht="20.100000000000001" customHeight="1" x14ac:dyDescent="0.3">
      <c r="A260" s="40" t="s">
        <v>551</v>
      </c>
      <c r="B260" s="13" t="s">
        <v>66</v>
      </c>
      <c r="C260" s="24" t="s">
        <v>298</v>
      </c>
      <c r="D260" s="19" t="s">
        <v>417</v>
      </c>
      <c r="E260" s="20" t="s">
        <v>105</v>
      </c>
      <c r="F260" s="21">
        <v>975</v>
      </c>
      <c r="G260" s="6">
        <v>38000</v>
      </c>
      <c r="H260" s="15">
        <v>0</v>
      </c>
      <c r="I260" s="15">
        <v>38000</v>
      </c>
      <c r="J260" s="15">
        <v>1090.5999999999999</v>
      </c>
      <c r="K260" s="15">
        <v>160.38</v>
      </c>
      <c r="L260" s="15">
        <v>1155.2</v>
      </c>
      <c r="M260" s="15">
        <v>25</v>
      </c>
      <c r="N260" s="15">
        <f>SUM(J260:M260)</f>
        <v>2431.1800000000003</v>
      </c>
      <c r="O260" s="41">
        <f>G260-N260</f>
        <v>35568.82</v>
      </c>
    </row>
    <row r="261" spans="1:15" ht="20.100000000000001" customHeight="1" x14ac:dyDescent="0.3">
      <c r="A261" s="43" t="s">
        <v>563</v>
      </c>
      <c r="B261" s="13" t="s">
        <v>66</v>
      </c>
      <c r="C261" s="24" t="s">
        <v>298</v>
      </c>
      <c r="D261" s="19" t="s">
        <v>416</v>
      </c>
      <c r="E261" s="20" t="s">
        <v>105</v>
      </c>
      <c r="F261" s="21">
        <v>1011</v>
      </c>
      <c r="G261" s="6">
        <v>30000</v>
      </c>
      <c r="H261" s="15">
        <v>0</v>
      </c>
      <c r="I261" s="15">
        <v>30000</v>
      </c>
      <c r="J261" s="15">
        <v>861</v>
      </c>
      <c r="K261" s="15">
        <v>0</v>
      </c>
      <c r="L261" s="15">
        <v>912</v>
      </c>
      <c r="M261" s="15">
        <v>25</v>
      </c>
      <c r="N261" s="15">
        <f>SUM(J261:M261)</f>
        <v>1798</v>
      </c>
      <c r="O261" s="41">
        <f>G261-N261</f>
        <v>28202</v>
      </c>
    </row>
    <row r="262" spans="1:15" ht="20.100000000000001" customHeight="1" x14ac:dyDescent="0.3">
      <c r="A262" s="43" t="s">
        <v>400</v>
      </c>
      <c r="B262" s="13" t="s">
        <v>66</v>
      </c>
      <c r="C262" s="24" t="s">
        <v>298</v>
      </c>
      <c r="D262" s="19" t="s">
        <v>416</v>
      </c>
      <c r="E262" s="20" t="s">
        <v>105</v>
      </c>
      <c r="F262" s="21">
        <v>25159</v>
      </c>
      <c r="G262" s="6">
        <v>32264.76</v>
      </c>
      <c r="H262" s="15">
        <v>0</v>
      </c>
      <c r="I262" s="15">
        <v>32264.76</v>
      </c>
      <c r="J262" s="15">
        <v>926</v>
      </c>
      <c r="K262" s="15">
        <v>0</v>
      </c>
      <c r="L262" s="15">
        <v>980.85</v>
      </c>
      <c r="M262" s="15">
        <v>25</v>
      </c>
      <c r="N262" s="15">
        <f>SUM(J262:M262)</f>
        <v>1931.85</v>
      </c>
      <c r="O262" s="41">
        <f>G262-N262</f>
        <v>30332.91</v>
      </c>
    </row>
    <row r="263" spans="1:15" ht="20.100000000000001" customHeight="1" x14ac:dyDescent="0.3">
      <c r="A263" s="40" t="s">
        <v>367</v>
      </c>
      <c r="B263" s="13" t="s">
        <v>4</v>
      </c>
      <c r="C263" s="13" t="s">
        <v>298</v>
      </c>
      <c r="D263" s="19" t="s">
        <v>417</v>
      </c>
      <c r="E263" s="20" t="s">
        <v>105</v>
      </c>
      <c r="F263" s="21">
        <v>25121</v>
      </c>
      <c r="G263" s="6">
        <v>23000</v>
      </c>
      <c r="H263" s="15">
        <v>0</v>
      </c>
      <c r="I263" s="15">
        <v>23000</v>
      </c>
      <c r="J263" s="15">
        <v>660.1</v>
      </c>
      <c r="K263" s="15">
        <v>0</v>
      </c>
      <c r="L263" s="15">
        <v>699.2</v>
      </c>
      <c r="M263" s="15">
        <v>3897</v>
      </c>
      <c r="N263" s="15">
        <f t="shared" si="8"/>
        <v>5256.3</v>
      </c>
      <c r="O263" s="41">
        <f t="shared" si="9"/>
        <v>17743.7</v>
      </c>
    </row>
    <row r="264" spans="1:15" ht="20.100000000000001" customHeight="1" x14ac:dyDescent="0.3">
      <c r="A264" s="40" t="s">
        <v>424</v>
      </c>
      <c r="B264" s="13" t="s">
        <v>4</v>
      </c>
      <c r="C264" s="13" t="s">
        <v>298</v>
      </c>
      <c r="D264" s="19" t="s">
        <v>417</v>
      </c>
      <c r="E264" s="20" t="s">
        <v>105</v>
      </c>
      <c r="F264" s="21">
        <v>15038</v>
      </c>
      <c r="G264" s="6">
        <v>27500</v>
      </c>
      <c r="H264" s="15">
        <v>0</v>
      </c>
      <c r="I264" s="15">
        <v>27500</v>
      </c>
      <c r="J264" s="15">
        <v>789.25</v>
      </c>
      <c r="K264" s="15">
        <v>0</v>
      </c>
      <c r="L264" s="15">
        <v>836</v>
      </c>
      <c r="M264" s="15">
        <v>2071</v>
      </c>
      <c r="N264" s="15">
        <f t="shared" si="8"/>
        <v>3696.25</v>
      </c>
      <c r="O264" s="41">
        <f t="shared" si="9"/>
        <v>23803.75</v>
      </c>
    </row>
    <row r="265" spans="1:15" ht="20.100000000000001" customHeight="1" x14ac:dyDescent="0.3">
      <c r="A265" s="40" t="s">
        <v>19</v>
      </c>
      <c r="B265" s="13" t="s">
        <v>20</v>
      </c>
      <c r="C265" s="13" t="s">
        <v>298</v>
      </c>
      <c r="D265" s="19" t="s">
        <v>416</v>
      </c>
      <c r="E265" s="20" t="s">
        <v>105</v>
      </c>
      <c r="F265" s="21">
        <v>18</v>
      </c>
      <c r="G265" s="6">
        <v>19965</v>
      </c>
      <c r="H265" s="15">
        <v>0</v>
      </c>
      <c r="I265" s="15">
        <v>19965</v>
      </c>
      <c r="J265" s="15">
        <v>573</v>
      </c>
      <c r="K265" s="15">
        <v>0</v>
      </c>
      <c r="L265" s="15">
        <v>606.94000000000005</v>
      </c>
      <c r="M265" s="15">
        <v>12181.71</v>
      </c>
      <c r="N265" s="15">
        <f>SUM(J265:M265)</f>
        <v>13361.65</v>
      </c>
      <c r="O265" s="41">
        <f>G265-N265</f>
        <v>6603.35</v>
      </c>
    </row>
    <row r="266" spans="1:15" ht="20.100000000000001" customHeight="1" x14ac:dyDescent="0.3">
      <c r="A266" s="40" t="s">
        <v>524</v>
      </c>
      <c r="B266" s="13" t="s">
        <v>204</v>
      </c>
      <c r="C266" s="13" t="s">
        <v>298</v>
      </c>
      <c r="D266" s="19" t="s">
        <v>416</v>
      </c>
      <c r="E266" s="20" t="s">
        <v>105</v>
      </c>
      <c r="F266" s="21">
        <v>25186</v>
      </c>
      <c r="G266" s="6">
        <v>30000</v>
      </c>
      <c r="H266" s="15">
        <v>0</v>
      </c>
      <c r="I266" s="15">
        <v>30000</v>
      </c>
      <c r="J266" s="15">
        <v>861</v>
      </c>
      <c r="K266" s="15">
        <v>0</v>
      </c>
      <c r="L266" s="15">
        <v>912</v>
      </c>
      <c r="M266" s="15">
        <v>17709.349999999999</v>
      </c>
      <c r="N266" s="15">
        <f t="shared" si="8"/>
        <v>19482.349999999999</v>
      </c>
      <c r="O266" s="41">
        <f t="shared" si="9"/>
        <v>10517.650000000001</v>
      </c>
    </row>
    <row r="267" spans="1:15" ht="20.100000000000001" customHeight="1" x14ac:dyDescent="0.3">
      <c r="A267" s="40" t="s">
        <v>101</v>
      </c>
      <c r="B267" s="13" t="s">
        <v>3</v>
      </c>
      <c r="C267" s="13" t="s">
        <v>298</v>
      </c>
      <c r="D267" s="19" t="s">
        <v>417</v>
      </c>
      <c r="E267" s="20" t="s">
        <v>105</v>
      </c>
      <c r="F267" s="21">
        <v>269</v>
      </c>
      <c r="G267" s="6">
        <v>12705</v>
      </c>
      <c r="H267" s="15">
        <v>0</v>
      </c>
      <c r="I267" s="15">
        <v>12705</v>
      </c>
      <c r="J267" s="15">
        <v>364.63</v>
      </c>
      <c r="K267" s="15">
        <v>0</v>
      </c>
      <c r="L267" s="15">
        <v>386.23</v>
      </c>
      <c r="M267" s="15">
        <v>7227.19</v>
      </c>
      <c r="N267" s="15">
        <f t="shared" si="8"/>
        <v>7978.0499999999993</v>
      </c>
      <c r="O267" s="41">
        <f t="shared" si="9"/>
        <v>4726.9500000000007</v>
      </c>
    </row>
    <row r="268" spans="1:15" ht="20.100000000000001" customHeight="1" x14ac:dyDescent="0.3">
      <c r="A268" s="40" t="s">
        <v>16</v>
      </c>
      <c r="B268" s="13" t="s">
        <v>3</v>
      </c>
      <c r="C268" s="13" t="s">
        <v>298</v>
      </c>
      <c r="D268" s="19" t="s">
        <v>416</v>
      </c>
      <c r="E268" s="20" t="s">
        <v>105</v>
      </c>
      <c r="F268" s="21">
        <v>14</v>
      </c>
      <c r="G268" s="6">
        <v>16940</v>
      </c>
      <c r="H268" s="15">
        <v>0</v>
      </c>
      <c r="I268" s="15">
        <v>16940</v>
      </c>
      <c r="J268" s="15">
        <v>486.18</v>
      </c>
      <c r="K268" s="15">
        <v>0</v>
      </c>
      <c r="L268" s="15">
        <v>514.98</v>
      </c>
      <c r="M268" s="15">
        <v>1079.2</v>
      </c>
      <c r="N268" s="15">
        <f t="shared" si="8"/>
        <v>2080.36</v>
      </c>
      <c r="O268" s="41">
        <f t="shared" si="9"/>
        <v>14859.64</v>
      </c>
    </row>
    <row r="269" spans="1:15" ht="20.100000000000001" customHeight="1" x14ac:dyDescent="0.3">
      <c r="A269" s="40" t="s">
        <v>12</v>
      </c>
      <c r="B269" s="13" t="s">
        <v>3</v>
      </c>
      <c r="C269" s="13" t="s">
        <v>298</v>
      </c>
      <c r="D269" s="19" t="s">
        <v>416</v>
      </c>
      <c r="E269" s="20" t="s">
        <v>447</v>
      </c>
      <c r="F269" s="21">
        <v>10</v>
      </c>
      <c r="G269" s="6">
        <v>28000</v>
      </c>
      <c r="H269" s="15">
        <v>0</v>
      </c>
      <c r="I269" s="15">
        <v>28000</v>
      </c>
      <c r="J269" s="15">
        <v>803.6</v>
      </c>
      <c r="K269" s="15">
        <v>0</v>
      </c>
      <c r="L269" s="15">
        <v>851.2</v>
      </c>
      <c r="M269" s="15">
        <v>25</v>
      </c>
      <c r="N269" s="15">
        <f t="shared" si="8"/>
        <v>1679.8000000000002</v>
      </c>
      <c r="O269" s="41">
        <f t="shared" si="9"/>
        <v>26320.2</v>
      </c>
    </row>
    <row r="270" spans="1:15" ht="20.100000000000001" customHeight="1" x14ac:dyDescent="0.3">
      <c r="A270" s="40" t="s">
        <v>552</v>
      </c>
      <c r="B270" s="13" t="s">
        <v>3</v>
      </c>
      <c r="C270" s="13" t="s">
        <v>298</v>
      </c>
      <c r="D270" s="19" t="s">
        <v>416</v>
      </c>
      <c r="E270" s="20" t="s">
        <v>105</v>
      </c>
      <c r="F270" s="21">
        <v>978</v>
      </c>
      <c r="G270" s="6">
        <v>20000</v>
      </c>
      <c r="H270" s="15">
        <v>0</v>
      </c>
      <c r="I270" s="15">
        <v>20000</v>
      </c>
      <c r="J270" s="15">
        <v>574</v>
      </c>
      <c r="K270" s="15">
        <v>0</v>
      </c>
      <c r="L270" s="15">
        <v>608</v>
      </c>
      <c r="M270" s="15">
        <v>25</v>
      </c>
      <c r="N270" s="15">
        <f>SUM(J270:M270)</f>
        <v>1207</v>
      </c>
      <c r="O270" s="41">
        <f>G270-N270</f>
        <v>18793</v>
      </c>
    </row>
    <row r="271" spans="1:15" ht="20.100000000000001" customHeight="1" x14ac:dyDescent="0.3">
      <c r="A271" s="40" t="s">
        <v>100</v>
      </c>
      <c r="B271" s="13" t="s">
        <v>3</v>
      </c>
      <c r="C271" s="13" t="s">
        <v>298</v>
      </c>
      <c r="D271" s="19" t="s">
        <v>416</v>
      </c>
      <c r="E271" s="20" t="s">
        <v>105</v>
      </c>
      <c r="F271" s="21">
        <v>265</v>
      </c>
      <c r="G271" s="6">
        <v>18150</v>
      </c>
      <c r="H271" s="15">
        <v>0</v>
      </c>
      <c r="I271" s="15">
        <v>18150</v>
      </c>
      <c r="J271" s="15">
        <v>520.91</v>
      </c>
      <c r="K271" s="15">
        <v>0</v>
      </c>
      <c r="L271" s="15">
        <v>551.76</v>
      </c>
      <c r="M271" s="15">
        <v>815.5</v>
      </c>
      <c r="N271" s="15">
        <f t="shared" si="8"/>
        <v>1888.17</v>
      </c>
      <c r="O271" s="41">
        <f t="shared" si="9"/>
        <v>16261.83</v>
      </c>
    </row>
    <row r="272" spans="1:15" ht="20.100000000000001" customHeight="1" x14ac:dyDescent="0.3">
      <c r="A272" s="40" t="s">
        <v>608</v>
      </c>
      <c r="B272" s="13" t="s">
        <v>22</v>
      </c>
      <c r="C272" s="13" t="s">
        <v>298</v>
      </c>
      <c r="D272" s="19" t="s">
        <v>416</v>
      </c>
      <c r="E272" s="20" t="s">
        <v>105</v>
      </c>
      <c r="F272" s="21">
        <v>25198</v>
      </c>
      <c r="G272" s="6">
        <v>20000</v>
      </c>
      <c r="H272" s="15">
        <v>0</v>
      </c>
      <c r="I272" s="15">
        <v>20000</v>
      </c>
      <c r="J272" s="15">
        <v>574</v>
      </c>
      <c r="K272" s="15">
        <v>0</v>
      </c>
      <c r="L272" s="15">
        <v>608</v>
      </c>
      <c r="M272" s="15">
        <v>25</v>
      </c>
      <c r="N272" s="15">
        <f t="shared" si="8"/>
        <v>1207</v>
      </c>
      <c r="O272" s="41">
        <f t="shared" si="9"/>
        <v>18793</v>
      </c>
    </row>
    <row r="273" spans="1:15" ht="20.100000000000001" customHeight="1" x14ac:dyDescent="0.3">
      <c r="A273" s="40" t="s">
        <v>646</v>
      </c>
      <c r="B273" s="13" t="s">
        <v>22</v>
      </c>
      <c r="C273" s="13" t="s">
        <v>298</v>
      </c>
      <c r="D273" s="19" t="s">
        <v>416</v>
      </c>
      <c r="E273" s="20" t="s">
        <v>105</v>
      </c>
      <c r="F273" s="21">
        <v>25208</v>
      </c>
      <c r="G273" s="6">
        <v>20000</v>
      </c>
      <c r="H273" s="15">
        <v>0</v>
      </c>
      <c r="I273" s="15">
        <v>20000</v>
      </c>
      <c r="J273" s="15">
        <v>574</v>
      </c>
      <c r="K273" s="15">
        <v>0</v>
      </c>
      <c r="L273" s="15">
        <v>608</v>
      </c>
      <c r="M273" s="15">
        <v>25</v>
      </c>
      <c r="N273" s="15">
        <f t="shared" si="8"/>
        <v>1207</v>
      </c>
      <c r="O273" s="41">
        <f t="shared" si="9"/>
        <v>18793</v>
      </c>
    </row>
    <row r="274" spans="1:15" ht="20.100000000000001" customHeight="1" x14ac:dyDescent="0.3">
      <c r="A274" s="40" t="s">
        <v>634</v>
      </c>
      <c r="B274" s="13" t="s">
        <v>22</v>
      </c>
      <c r="C274" s="13" t="s">
        <v>298</v>
      </c>
      <c r="D274" s="19" t="s">
        <v>416</v>
      </c>
      <c r="E274" s="20" t="s">
        <v>105</v>
      </c>
      <c r="F274" s="21">
        <v>1148</v>
      </c>
      <c r="G274" s="6">
        <v>25000</v>
      </c>
      <c r="H274" s="15">
        <v>0</v>
      </c>
      <c r="I274" s="15">
        <v>25000</v>
      </c>
      <c r="J274" s="15">
        <v>717.5</v>
      </c>
      <c r="K274" s="15">
        <v>0</v>
      </c>
      <c r="L274" s="15">
        <v>760</v>
      </c>
      <c r="M274" s="15">
        <v>25</v>
      </c>
      <c r="N274" s="15">
        <f t="shared" si="8"/>
        <v>1502.5</v>
      </c>
      <c r="O274" s="41">
        <f t="shared" si="9"/>
        <v>23497.5</v>
      </c>
    </row>
    <row r="275" spans="1:15" ht="20.100000000000001" customHeight="1" x14ac:dyDescent="0.3">
      <c r="A275" s="40" t="s">
        <v>55</v>
      </c>
      <c r="B275" s="13" t="s">
        <v>22</v>
      </c>
      <c r="C275" s="13" t="s">
        <v>298</v>
      </c>
      <c r="D275" s="19" t="s">
        <v>416</v>
      </c>
      <c r="E275" s="20" t="s">
        <v>105</v>
      </c>
      <c r="F275" s="21">
        <v>113</v>
      </c>
      <c r="G275" s="6">
        <v>28690.2</v>
      </c>
      <c r="H275" s="15">
        <v>0</v>
      </c>
      <c r="I275" s="15">
        <v>28690.2</v>
      </c>
      <c r="J275" s="15">
        <v>823.41</v>
      </c>
      <c r="K275" s="15">
        <v>0</v>
      </c>
      <c r="L275" s="15">
        <v>872.18</v>
      </c>
      <c r="M275" s="15">
        <v>15580.16</v>
      </c>
      <c r="N275" s="15">
        <f t="shared" si="8"/>
        <v>17275.75</v>
      </c>
      <c r="O275" s="41">
        <f t="shared" si="9"/>
        <v>11414.45</v>
      </c>
    </row>
    <row r="276" spans="1:15" ht="20.100000000000001" customHeight="1" x14ac:dyDescent="0.3">
      <c r="A276" s="40" t="s">
        <v>99</v>
      </c>
      <c r="B276" s="13" t="s">
        <v>22</v>
      </c>
      <c r="C276" s="13" t="s">
        <v>298</v>
      </c>
      <c r="D276" s="19" t="s">
        <v>416</v>
      </c>
      <c r="E276" s="20" t="s">
        <v>105</v>
      </c>
      <c r="F276" s="21">
        <v>259</v>
      </c>
      <c r="G276" s="6">
        <v>25000</v>
      </c>
      <c r="H276" s="15">
        <v>0</v>
      </c>
      <c r="I276" s="15">
        <v>25000</v>
      </c>
      <c r="J276" s="15">
        <v>717.5</v>
      </c>
      <c r="K276" s="15">
        <v>0</v>
      </c>
      <c r="L276" s="15">
        <v>760</v>
      </c>
      <c r="M276" s="15">
        <v>17598.96</v>
      </c>
      <c r="N276" s="15">
        <f t="shared" si="8"/>
        <v>19076.46</v>
      </c>
      <c r="O276" s="41">
        <f t="shared" si="9"/>
        <v>5923.5400000000009</v>
      </c>
    </row>
    <row r="277" spans="1:15" ht="20.100000000000001" customHeight="1" x14ac:dyDescent="0.3">
      <c r="A277" s="40" t="s">
        <v>17</v>
      </c>
      <c r="B277" s="13" t="s">
        <v>18</v>
      </c>
      <c r="C277" s="13" t="s">
        <v>298</v>
      </c>
      <c r="D277" s="19" t="s">
        <v>416</v>
      </c>
      <c r="E277" s="20" t="s">
        <v>105</v>
      </c>
      <c r="F277" s="21">
        <v>17</v>
      </c>
      <c r="G277" s="6">
        <v>19500</v>
      </c>
      <c r="H277" s="15">
        <v>0</v>
      </c>
      <c r="I277" s="15">
        <v>19500</v>
      </c>
      <c r="J277" s="15">
        <v>559.65</v>
      </c>
      <c r="K277" s="15">
        <v>0</v>
      </c>
      <c r="L277" s="15">
        <v>592.79999999999995</v>
      </c>
      <c r="M277" s="15">
        <v>9351.67</v>
      </c>
      <c r="N277" s="15">
        <f t="shared" si="8"/>
        <v>10504.119999999999</v>
      </c>
      <c r="O277" s="41">
        <f t="shared" si="9"/>
        <v>8995.880000000001</v>
      </c>
    </row>
    <row r="278" spans="1:15" ht="20.100000000000001" customHeight="1" x14ac:dyDescent="0.3">
      <c r="A278" s="40" t="s">
        <v>379</v>
      </c>
      <c r="B278" s="13" t="s">
        <v>366</v>
      </c>
      <c r="C278" s="13" t="s">
        <v>298</v>
      </c>
      <c r="D278" s="19" t="s">
        <v>416</v>
      </c>
      <c r="E278" s="20" t="s">
        <v>105</v>
      </c>
      <c r="F278" s="21">
        <v>25150</v>
      </c>
      <c r="G278" s="6">
        <v>16000</v>
      </c>
      <c r="H278" s="15">
        <v>0</v>
      </c>
      <c r="I278" s="15">
        <v>16000</v>
      </c>
      <c r="J278" s="15">
        <v>459.2</v>
      </c>
      <c r="K278" s="15">
        <v>0</v>
      </c>
      <c r="L278" s="15">
        <v>486.4</v>
      </c>
      <c r="M278" s="15">
        <v>25</v>
      </c>
      <c r="N278" s="15">
        <f t="shared" si="8"/>
        <v>970.59999999999991</v>
      </c>
      <c r="O278" s="41">
        <f t="shared" si="9"/>
        <v>15029.4</v>
      </c>
    </row>
    <row r="279" spans="1:15" ht="20.100000000000001" customHeight="1" x14ac:dyDescent="0.3">
      <c r="A279" s="40" t="s">
        <v>478</v>
      </c>
      <c r="B279" s="13" t="s">
        <v>366</v>
      </c>
      <c r="C279" s="13" t="s">
        <v>298</v>
      </c>
      <c r="D279" s="19" t="s">
        <v>417</v>
      </c>
      <c r="E279" s="20" t="s">
        <v>105</v>
      </c>
      <c r="F279" s="21">
        <v>25188</v>
      </c>
      <c r="G279" s="6">
        <v>20000</v>
      </c>
      <c r="H279" s="15">
        <v>0</v>
      </c>
      <c r="I279" s="15">
        <v>20000</v>
      </c>
      <c r="J279" s="15">
        <v>574</v>
      </c>
      <c r="K279" s="15">
        <v>0</v>
      </c>
      <c r="L279" s="15">
        <v>608</v>
      </c>
      <c r="M279" s="15">
        <v>25</v>
      </c>
      <c r="N279" s="15">
        <f t="shared" si="8"/>
        <v>1207</v>
      </c>
      <c r="O279" s="41">
        <f t="shared" si="9"/>
        <v>18793</v>
      </c>
    </row>
    <row r="280" spans="1:15" ht="20.100000000000001" customHeight="1" x14ac:dyDescent="0.3">
      <c r="A280" s="40" t="s">
        <v>383</v>
      </c>
      <c r="B280" s="13" t="s">
        <v>366</v>
      </c>
      <c r="C280" s="13" t="s">
        <v>298</v>
      </c>
      <c r="D280" s="19" t="s">
        <v>416</v>
      </c>
      <c r="E280" s="20" t="s">
        <v>105</v>
      </c>
      <c r="F280" s="21">
        <v>25162</v>
      </c>
      <c r="G280" s="6">
        <v>20000</v>
      </c>
      <c r="H280" s="15">
        <v>0</v>
      </c>
      <c r="I280" s="15">
        <v>20000</v>
      </c>
      <c r="J280" s="15">
        <v>574</v>
      </c>
      <c r="K280" s="15">
        <v>0</v>
      </c>
      <c r="L280" s="15">
        <v>608</v>
      </c>
      <c r="M280" s="15">
        <v>13778.82</v>
      </c>
      <c r="N280" s="15">
        <f t="shared" si="8"/>
        <v>14960.82</v>
      </c>
      <c r="O280" s="41">
        <f t="shared" si="9"/>
        <v>5039.18</v>
      </c>
    </row>
    <row r="281" spans="1:15" ht="20.100000000000001" customHeight="1" x14ac:dyDescent="0.3">
      <c r="A281" s="40" t="s">
        <v>485</v>
      </c>
      <c r="B281" s="13" t="s">
        <v>366</v>
      </c>
      <c r="C281" s="13" t="s">
        <v>298</v>
      </c>
      <c r="D281" s="19" t="s">
        <v>417</v>
      </c>
      <c r="E281" s="20" t="s">
        <v>105</v>
      </c>
      <c r="F281" s="4">
        <v>25191</v>
      </c>
      <c r="G281" s="6">
        <v>20580</v>
      </c>
      <c r="H281" s="15">
        <v>0</v>
      </c>
      <c r="I281" s="15">
        <v>20580</v>
      </c>
      <c r="J281" s="15">
        <v>590.65</v>
      </c>
      <c r="K281" s="15">
        <v>0</v>
      </c>
      <c r="L281" s="15">
        <v>625.63</v>
      </c>
      <c r="M281" s="15">
        <v>7386</v>
      </c>
      <c r="N281" s="15">
        <f t="shared" si="8"/>
        <v>8602.2800000000007</v>
      </c>
      <c r="O281" s="41">
        <f t="shared" si="9"/>
        <v>11977.72</v>
      </c>
    </row>
    <row r="282" spans="1:15" ht="20.100000000000001" customHeight="1" x14ac:dyDescent="0.3">
      <c r="A282" s="40" t="s">
        <v>591</v>
      </c>
      <c r="B282" s="13" t="s">
        <v>366</v>
      </c>
      <c r="C282" s="13" t="s">
        <v>298</v>
      </c>
      <c r="D282" s="19" t="s">
        <v>416</v>
      </c>
      <c r="E282" s="20" t="s">
        <v>105</v>
      </c>
      <c r="F282" s="4">
        <v>25204</v>
      </c>
      <c r="G282" s="6">
        <v>20000</v>
      </c>
      <c r="H282" s="15">
        <v>0</v>
      </c>
      <c r="I282" s="15">
        <v>20000</v>
      </c>
      <c r="J282" s="15">
        <v>574</v>
      </c>
      <c r="K282" s="15">
        <v>0</v>
      </c>
      <c r="L282" s="15">
        <v>608</v>
      </c>
      <c r="M282" s="15">
        <v>25</v>
      </c>
      <c r="N282" s="15">
        <f t="shared" si="8"/>
        <v>1207</v>
      </c>
      <c r="O282" s="41">
        <f t="shared" si="9"/>
        <v>18793</v>
      </c>
    </row>
    <row r="283" spans="1:15" ht="20.100000000000001" customHeight="1" x14ac:dyDescent="0.3">
      <c r="A283" s="40" t="s">
        <v>578</v>
      </c>
      <c r="B283" s="13" t="s">
        <v>366</v>
      </c>
      <c r="C283" s="13" t="s">
        <v>298</v>
      </c>
      <c r="D283" s="19" t="s">
        <v>416</v>
      </c>
      <c r="E283" s="20" t="s">
        <v>105</v>
      </c>
      <c r="F283" s="4">
        <v>25207</v>
      </c>
      <c r="G283" s="6">
        <v>20000</v>
      </c>
      <c r="H283" s="15">
        <v>0</v>
      </c>
      <c r="I283" s="15">
        <v>20000</v>
      </c>
      <c r="J283" s="15">
        <v>574</v>
      </c>
      <c r="K283" s="15">
        <v>0</v>
      </c>
      <c r="L283" s="15">
        <v>608</v>
      </c>
      <c r="M283" s="15">
        <v>25</v>
      </c>
      <c r="N283" s="15">
        <f t="shared" si="8"/>
        <v>1207</v>
      </c>
      <c r="O283" s="41">
        <f t="shared" si="9"/>
        <v>18793</v>
      </c>
    </row>
    <row r="284" spans="1:15" ht="20.100000000000001" customHeight="1" x14ac:dyDescent="0.3">
      <c r="A284" s="40" t="s">
        <v>484</v>
      </c>
      <c r="B284" s="13" t="s">
        <v>366</v>
      </c>
      <c r="C284" s="13" t="s">
        <v>298</v>
      </c>
      <c r="D284" s="19" t="s">
        <v>417</v>
      </c>
      <c r="E284" s="20" t="s">
        <v>105</v>
      </c>
      <c r="F284" s="4">
        <v>25190</v>
      </c>
      <c r="G284" s="6">
        <v>20580</v>
      </c>
      <c r="H284" s="15">
        <v>0</v>
      </c>
      <c r="I284" s="15">
        <v>20580</v>
      </c>
      <c r="J284" s="15">
        <v>590.65</v>
      </c>
      <c r="K284" s="15">
        <v>0</v>
      </c>
      <c r="L284" s="15">
        <v>625.63</v>
      </c>
      <c r="M284" s="15">
        <v>25</v>
      </c>
      <c r="N284" s="15">
        <f t="shared" si="8"/>
        <v>1241.28</v>
      </c>
      <c r="O284" s="41">
        <f t="shared" si="9"/>
        <v>19338.72</v>
      </c>
    </row>
    <row r="285" spans="1:15" ht="20.100000000000001" customHeight="1" x14ac:dyDescent="0.3">
      <c r="A285" s="40" t="s">
        <v>553</v>
      </c>
      <c r="B285" s="13" t="s">
        <v>366</v>
      </c>
      <c r="C285" s="13" t="s">
        <v>298</v>
      </c>
      <c r="D285" s="19" t="s">
        <v>416</v>
      </c>
      <c r="E285" s="20" t="s">
        <v>105</v>
      </c>
      <c r="F285" s="21">
        <v>1019</v>
      </c>
      <c r="G285" s="6">
        <v>20000</v>
      </c>
      <c r="H285" s="15">
        <v>0</v>
      </c>
      <c r="I285" s="15">
        <v>20000</v>
      </c>
      <c r="J285" s="15">
        <v>574</v>
      </c>
      <c r="K285" s="15">
        <v>0</v>
      </c>
      <c r="L285" s="15">
        <v>608</v>
      </c>
      <c r="M285" s="15">
        <v>25</v>
      </c>
      <c r="N285" s="15">
        <f t="shared" si="8"/>
        <v>1207</v>
      </c>
      <c r="O285" s="41">
        <f t="shared" si="9"/>
        <v>18793</v>
      </c>
    </row>
    <row r="286" spans="1:15" ht="20.100000000000001" customHeight="1" x14ac:dyDescent="0.3">
      <c r="A286" s="40" t="s">
        <v>441</v>
      </c>
      <c r="B286" s="13" t="s">
        <v>366</v>
      </c>
      <c r="C286" s="13" t="s">
        <v>298</v>
      </c>
      <c r="D286" s="19" t="s">
        <v>416</v>
      </c>
      <c r="E286" s="20" t="s">
        <v>105</v>
      </c>
      <c r="F286" s="21">
        <v>25180</v>
      </c>
      <c r="G286" s="6">
        <v>20000</v>
      </c>
      <c r="H286" s="15">
        <v>0</v>
      </c>
      <c r="I286" s="15">
        <v>20000</v>
      </c>
      <c r="J286" s="15">
        <v>574</v>
      </c>
      <c r="K286" s="15">
        <v>0</v>
      </c>
      <c r="L286" s="15">
        <v>608</v>
      </c>
      <c r="M286" s="15">
        <v>6271</v>
      </c>
      <c r="N286" s="15">
        <f t="shared" si="8"/>
        <v>7453</v>
      </c>
      <c r="O286" s="41">
        <f t="shared" si="9"/>
        <v>12547</v>
      </c>
    </row>
    <row r="287" spans="1:15" ht="20.100000000000001" customHeight="1" x14ac:dyDescent="0.3">
      <c r="A287" s="40" t="s">
        <v>405</v>
      </c>
      <c r="B287" s="13" t="s">
        <v>366</v>
      </c>
      <c r="C287" s="13" t="s">
        <v>298</v>
      </c>
      <c r="D287" s="19" t="s">
        <v>417</v>
      </c>
      <c r="E287" s="20" t="s">
        <v>105</v>
      </c>
      <c r="F287" s="21">
        <v>25152</v>
      </c>
      <c r="G287" s="6">
        <v>18000</v>
      </c>
      <c r="H287" s="15">
        <v>0</v>
      </c>
      <c r="I287" s="15">
        <v>18000</v>
      </c>
      <c r="J287" s="15">
        <v>516.6</v>
      </c>
      <c r="K287" s="15">
        <v>0</v>
      </c>
      <c r="L287" s="15">
        <v>547.20000000000005</v>
      </c>
      <c r="M287" s="15">
        <v>11091.14</v>
      </c>
      <c r="N287" s="15">
        <f t="shared" si="8"/>
        <v>12154.939999999999</v>
      </c>
      <c r="O287" s="41">
        <f t="shared" si="9"/>
        <v>5845.0600000000013</v>
      </c>
    </row>
    <row r="288" spans="1:15" ht="20.100000000000001" customHeight="1" x14ac:dyDescent="0.3">
      <c r="A288" s="40" t="s">
        <v>486</v>
      </c>
      <c r="B288" s="13" t="s">
        <v>366</v>
      </c>
      <c r="C288" s="13" t="s">
        <v>298</v>
      </c>
      <c r="D288" s="19" t="s">
        <v>417</v>
      </c>
      <c r="E288" s="20" t="s">
        <v>105</v>
      </c>
      <c r="F288" s="21">
        <v>25192</v>
      </c>
      <c r="G288" s="6">
        <v>20590.04</v>
      </c>
      <c r="H288" s="15">
        <v>0</v>
      </c>
      <c r="I288" s="15">
        <v>20590.04</v>
      </c>
      <c r="J288" s="15">
        <v>590.92999999999995</v>
      </c>
      <c r="K288" s="15">
        <v>0</v>
      </c>
      <c r="L288" s="15">
        <v>625.94000000000005</v>
      </c>
      <c r="M288" s="15">
        <v>6071</v>
      </c>
      <c r="N288" s="15">
        <f t="shared" si="8"/>
        <v>7287.87</v>
      </c>
      <c r="O288" s="41">
        <f t="shared" si="9"/>
        <v>13302.170000000002</v>
      </c>
    </row>
    <row r="289" spans="1:15" ht="20.100000000000001" customHeight="1" x14ac:dyDescent="0.3">
      <c r="A289" s="40" t="s">
        <v>462</v>
      </c>
      <c r="B289" s="13" t="s">
        <v>366</v>
      </c>
      <c r="C289" s="13" t="s">
        <v>298</v>
      </c>
      <c r="D289" s="19" t="s">
        <v>416</v>
      </c>
      <c r="E289" s="20" t="s">
        <v>105</v>
      </c>
      <c r="F289" s="21">
        <v>25187</v>
      </c>
      <c r="G289" s="6">
        <v>20000</v>
      </c>
      <c r="H289" s="15">
        <v>0</v>
      </c>
      <c r="I289" s="15">
        <v>20000</v>
      </c>
      <c r="J289" s="15">
        <v>574</v>
      </c>
      <c r="K289" s="15">
        <v>0</v>
      </c>
      <c r="L289" s="15">
        <v>608</v>
      </c>
      <c r="M289" s="15">
        <v>11271.21</v>
      </c>
      <c r="N289" s="15">
        <f t="shared" si="8"/>
        <v>12453.21</v>
      </c>
      <c r="O289" s="41">
        <f t="shared" si="9"/>
        <v>7546.7900000000009</v>
      </c>
    </row>
    <row r="290" spans="1:15" ht="20.100000000000001" customHeight="1" x14ac:dyDescent="0.3">
      <c r="A290" s="40" t="s">
        <v>582</v>
      </c>
      <c r="B290" s="13" t="s">
        <v>366</v>
      </c>
      <c r="C290" s="13" t="s">
        <v>298</v>
      </c>
      <c r="D290" s="19" t="s">
        <v>416</v>
      </c>
      <c r="E290" s="20" t="s">
        <v>105</v>
      </c>
      <c r="F290" s="21">
        <v>1038</v>
      </c>
      <c r="G290" s="6">
        <v>20000</v>
      </c>
      <c r="H290" s="15">
        <v>0</v>
      </c>
      <c r="I290" s="15">
        <v>20000</v>
      </c>
      <c r="J290" s="15">
        <v>574</v>
      </c>
      <c r="K290" s="15">
        <v>0</v>
      </c>
      <c r="L290" s="15">
        <v>608</v>
      </c>
      <c r="M290" s="15">
        <v>7036.01</v>
      </c>
      <c r="N290" s="15">
        <f t="shared" si="8"/>
        <v>8218.01</v>
      </c>
      <c r="O290" s="41">
        <f t="shared" si="9"/>
        <v>11781.99</v>
      </c>
    </row>
    <row r="291" spans="1:15" ht="20.100000000000001" customHeight="1" x14ac:dyDescent="0.3">
      <c r="A291" s="40" t="s">
        <v>423</v>
      </c>
      <c r="B291" s="13" t="s">
        <v>366</v>
      </c>
      <c r="C291" s="13" t="s">
        <v>298</v>
      </c>
      <c r="D291" s="19" t="s">
        <v>416</v>
      </c>
      <c r="E291" s="20" t="s">
        <v>105</v>
      </c>
      <c r="F291" s="21">
        <v>25165</v>
      </c>
      <c r="G291" s="6">
        <v>20000</v>
      </c>
      <c r="H291" s="15">
        <v>0</v>
      </c>
      <c r="I291" s="15">
        <v>20000</v>
      </c>
      <c r="J291" s="15">
        <v>574</v>
      </c>
      <c r="K291" s="15">
        <v>0</v>
      </c>
      <c r="L291" s="15">
        <v>608</v>
      </c>
      <c r="M291" s="15">
        <v>25</v>
      </c>
      <c r="N291" s="15">
        <f t="shared" si="8"/>
        <v>1207</v>
      </c>
      <c r="O291" s="41">
        <f t="shared" si="9"/>
        <v>18793</v>
      </c>
    </row>
    <row r="292" spans="1:15" ht="20.100000000000001" customHeight="1" x14ac:dyDescent="0.3">
      <c r="A292" s="40" t="s">
        <v>411</v>
      </c>
      <c r="B292" s="13" t="s">
        <v>207</v>
      </c>
      <c r="C292" s="13" t="s">
        <v>298</v>
      </c>
      <c r="D292" s="19" t="s">
        <v>417</v>
      </c>
      <c r="E292" s="20" t="s">
        <v>105</v>
      </c>
      <c r="F292" s="21">
        <v>25154</v>
      </c>
      <c r="G292" s="6">
        <v>18000</v>
      </c>
      <c r="H292" s="15">
        <v>0</v>
      </c>
      <c r="I292" s="15">
        <v>18000</v>
      </c>
      <c r="J292" s="15">
        <v>516.6</v>
      </c>
      <c r="K292" s="15">
        <v>0</v>
      </c>
      <c r="L292" s="15">
        <v>547.20000000000005</v>
      </c>
      <c r="M292" s="15">
        <v>7851.75</v>
      </c>
      <c r="N292" s="15">
        <f t="shared" si="8"/>
        <v>8915.5499999999993</v>
      </c>
      <c r="O292" s="41">
        <f t="shared" si="9"/>
        <v>9084.4500000000007</v>
      </c>
    </row>
    <row r="293" spans="1:15" ht="20.100000000000001" customHeight="1" x14ac:dyDescent="0.3">
      <c r="A293" s="40" t="s">
        <v>645</v>
      </c>
      <c r="B293" s="13" t="s">
        <v>8</v>
      </c>
      <c r="C293" s="13" t="s">
        <v>298</v>
      </c>
      <c r="D293" s="19" t="s">
        <v>417</v>
      </c>
      <c r="E293" s="20" t="s">
        <v>105</v>
      </c>
      <c r="F293" s="21">
        <v>25205</v>
      </c>
      <c r="G293" s="6">
        <v>16000</v>
      </c>
      <c r="H293" s="15">
        <v>0</v>
      </c>
      <c r="I293" s="15">
        <v>16000</v>
      </c>
      <c r="J293" s="15">
        <v>459.2</v>
      </c>
      <c r="K293" s="15">
        <v>0</v>
      </c>
      <c r="L293" s="15">
        <v>486.4</v>
      </c>
      <c r="M293" s="15">
        <v>25</v>
      </c>
      <c r="N293" s="15">
        <f t="shared" si="8"/>
        <v>970.59999999999991</v>
      </c>
      <c r="O293" s="41">
        <f t="shared" si="9"/>
        <v>15029.4</v>
      </c>
    </row>
    <row r="294" spans="1:15" ht="20.100000000000001" customHeight="1" x14ac:dyDescent="0.3">
      <c r="A294" s="40" t="s">
        <v>396</v>
      </c>
      <c r="B294" s="13" t="s">
        <v>8</v>
      </c>
      <c r="C294" s="13" t="s">
        <v>298</v>
      </c>
      <c r="D294" s="19" t="s">
        <v>417</v>
      </c>
      <c r="E294" s="20" t="s">
        <v>105</v>
      </c>
      <c r="F294" s="21">
        <v>25156</v>
      </c>
      <c r="G294" s="6">
        <v>18000</v>
      </c>
      <c r="H294" s="15">
        <v>0</v>
      </c>
      <c r="I294" s="15">
        <v>18000</v>
      </c>
      <c r="J294" s="15">
        <v>516.6</v>
      </c>
      <c r="K294" s="15">
        <v>0</v>
      </c>
      <c r="L294" s="15">
        <v>547.20000000000005</v>
      </c>
      <c r="M294" s="15">
        <v>1771</v>
      </c>
      <c r="N294" s="15">
        <f t="shared" si="8"/>
        <v>2834.8</v>
      </c>
      <c r="O294" s="41">
        <f t="shared" si="9"/>
        <v>15165.2</v>
      </c>
    </row>
    <row r="295" spans="1:15" ht="20.100000000000001" customHeight="1" x14ac:dyDescent="0.3">
      <c r="A295" s="40" t="s">
        <v>168</v>
      </c>
      <c r="B295" s="13" t="s">
        <v>8</v>
      </c>
      <c r="C295" s="13" t="s">
        <v>298</v>
      </c>
      <c r="D295" s="19" t="s">
        <v>417</v>
      </c>
      <c r="E295" s="20" t="s">
        <v>105</v>
      </c>
      <c r="F295" s="21">
        <v>25009</v>
      </c>
      <c r="G295" s="6">
        <v>16500</v>
      </c>
      <c r="H295" s="15">
        <v>0</v>
      </c>
      <c r="I295" s="15">
        <v>16500</v>
      </c>
      <c r="J295" s="15">
        <v>473.55</v>
      </c>
      <c r="K295" s="15">
        <v>0</v>
      </c>
      <c r="L295" s="15">
        <v>501.6</v>
      </c>
      <c r="M295" s="15">
        <v>10820.83</v>
      </c>
      <c r="N295" s="15">
        <f t="shared" si="8"/>
        <v>11795.98</v>
      </c>
      <c r="O295" s="41">
        <f t="shared" si="9"/>
        <v>4704.0200000000004</v>
      </c>
    </row>
    <row r="296" spans="1:15" ht="20.100000000000001" customHeight="1" x14ac:dyDescent="0.3">
      <c r="A296" s="40" t="s">
        <v>570</v>
      </c>
      <c r="B296" s="13" t="s">
        <v>8</v>
      </c>
      <c r="C296" s="13" t="s">
        <v>298</v>
      </c>
      <c r="D296" s="19" t="s">
        <v>416</v>
      </c>
      <c r="E296" s="20" t="s">
        <v>105</v>
      </c>
      <c r="F296" s="21">
        <v>1028</v>
      </c>
      <c r="G296" s="6">
        <v>20000</v>
      </c>
      <c r="H296" s="15">
        <v>0</v>
      </c>
      <c r="I296" s="15">
        <v>20000</v>
      </c>
      <c r="J296" s="15">
        <v>574</v>
      </c>
      <c r="K296" s="15">
        <v>0</v>
      </c>
      <c r="L296" s="15">
        <v>608</v>
      </c>
      <c r="M296" s="15">
        <v>25</v>
      </c>
      <c r="N296" s="15">
        <f t="shared" si="8"/>
        <v>1207</v>
      </c>
      <c r="O296" s="41">
        <f t="shared" si="9"/>
        <v>18793</v>
      </c>
    </row>
    <row r="297" spans="1:15" ht="20.100000000000001" customHeight="1" x14ac:dyDescent="0.3">
      <c r="A297" s="40" t="s">
        <v>404</v>
      </c>
      <c r="B297" s="13" t="s">
        <v>8</v>
      </c>
      <c r="C297" s="13" t="s">
        <v>298</v>
      </c>
      <c r="D297" s="19" t="s">
        <v>416</v>
      </c>
      <c r="E297" s="20" t="s">
        <v>105</v>
      </c>
      <c r="F297" s="21">
        <v>25147</v>
      </c>
      <c r="G297" s="6">
        <v>16000</v>
      </c>
      <c r="H297" s="15">
        <v>0</v>
      </c>
      <c r="I297" s="15">
        <v>16000</v>
      </c>
      <c r="J297" s="15">
        <v>459.2</v>
      </c>
      <c r="K297" s="15">
        <v>0</v>
      </c>
      <c r="L297" s="15">
        <v>486.4</v>
      </c>
      <c r="M297" s="15">
        <v>25</v>
      </c>
      <c r="N297" s="15">
        <f t="shared" si="8"/>
        <v>970.59999999999991</v>
      </c>
      <c r="O297" s="41">
        <f t="shared" si="9"/>
        <v>15029.4</v>
      </c>
    </row>
    <row r="298" spans="1:15" ht="20.100000000000001" customHeight="1" x14ac:dyDescent="0.3">
      <c r="A298" s="40" t="s">
        <v>169</v>
      </c>
      <c r="B298" s="13" t="s">
        <v>8</v>
      </c>
      <c r="C298" s="13" t="s">
        <v>298</v>
      </c>
      <c r="D298" s="19" t="s">
        <v>417</v>
      </c>
      <c r="E298" s="20" t="s">
        <v>105</v>
      </c>
      <c r="F298" s="21">
        <v>25010</v>
      </c>
      <c r="G298" s="6">
        <v>15950</v>
      </c>
      <c r="H298" s="15">
        <v>0</v>
      </c>
      <c r="I298" s="15">
        <v>15950</v>
      </c>
      <c r="J298" s="15">
        <v>457.77</v>
      </c>
      <c r="K298" s="15">
        <v>0</v>
      </c>
      <c r="L298" s="15">
        <v>484.88</v>
      </c>
      <c r="M298" s="15">
        <v>5071</v>
      </c>
      <c r="N298" s="15">
        <f t="shared" si="8"/>
        <v>6013.65</v>
      </c>
      <c r="O298" s="41">
        <f t="shared" si="9"/>
        <v>9936.35</v>
      </c>
    </row>
    <row r="299" spans="1:15" ht="20.100000000000001" customHeight="1" x14ac:dyDescent="0.3">
      <c r="A299" s="40" t="s">
        <v>631</v>
      </c>
      <c r="B299" s="13" t="s">
        <v>8</v>
      </c>
      <c r="C299" s="13" t="s">
        <v>298</v>
      </c>
      <c r="D299" s="19" t="s">
        <v>417</v>
      </c>
      <c r="E299" s="20" t="s">
        <v>105</v>
      </c>
      <c r="F299" s="21">
        <v>1140</v>
      </c>
      <c r="G299" s="6">
        <v>18000</v>
      </c>
      <c r="H299" s="15">
        <v>0</v>
      </c>
      <c r="I299" s="15">
        <v>18000</v>
      </c>
      <c r="J299" s="15">
        <v>516.6</v>
      </c>
      <c r="K299" s="15">
        <v>0</v>
      </c>
      <c r="L299" s="15">
        <v>547.20000000000005</v>
      </c>
      <c r="M299" s="15">
        <v>25</v>
      </c>
      <c r="N299" s="15">
        <f t="shared" si="8"/>
        <v>1088.8000000000002</v>
      </c>
      <c r="O299" s="41">
        <f t="shared" si="9"/>
        <v>16911.2</v>
      </c>
    </row>
    <row r="300" spans="1:15" ht="20.100000000000001" customHeight="1" x14ac:dyDescent="0.3">
      <c r="A300" s="40" t="s">
        <v>13</v>
      </c>
      <c r="B300" s="13" t="s">
        <v>8</v>
      </c>
      <c r="C300" s="13" t="s">
        <v>298</v>
      </c>
      <c r="D300" s="19" t="s">
        <v>416</v>
      </c>
      <c r="E300" s="20" t="s">
        <v>105</v>
      </c>
      <c r="F300" s="21">
        <v>11</v>
      </c>
      <c r="G300" s="6">
        <v>22000</v>
      </c>
      <c r="H300" s="15">
        <v>0</v>
      </c>
      <c r="I300" s="15">
        <v>22000</v>
      </c>
      <c r="J300" s="15">
        <v>631.4</v>
      </c>
      <c r="K300" s="15">
        <v>0</v>
      </c>
      <c r="L300" s="15">
        <v>668.8</v>
      </c>
      <c r="M300" s="15">
        <v>11395.58</v>
      </c>
      <c r="N300" s="15">
        <f t="shared" si="8"/>
        <v>12695.779999999999</v>
      </c>
      <c r="O300" s="41">
        <f t="shared" si="9"/>
        <v>9304.2200000000012</v>
      </c>
    </row>
    <row r="301" spans="1:15" ht="20.100000000000001" customHeight="1" x14ac:dyDescent="0.3">
      <c r="A301" s="40" t="s">
        <v>657</v>
      </c>
      <c r="B301" s="13" t="s">
        <v>71</v>
      </c>
      <c r="C301" s="13" t="s">
        <v>298</v>
      </c>
      <c r="D301" s="19" t="s">
        <v>416</v>
      </c>
      <c r="E301" s="20" t="s">
        <v>105</v>
      </c>
      <c r="F301" s="21">
        <v>25209</v>
      </c>
      <c r="G301" s="6">
        <v>25000</v>
      </c>
      <c r="H301" s="15">
        <v>0</v>
      </c>
      <c r="I301" s="15">
        <v>25000</v>
      </c>
      <c r="J301" s="15">
        <v>717.5</v>
      </c>
      <c r="K301" s="15">
        <v>0</v>
      </c>
      <c r="L301" s="15">
        <v>760</v>
      </c>
      <c r="M301" s="15">
        <v>25</v>
      </c>
      <c r="N301" s="15">
        <f t="shared" si="8"/>
        <v>1502.5</v>
      </c>
      <c r="O301" s="41">
        <f t="shared" si="9"/>
        <v>23497.5</v>
      </c>
    </row>
    <row r="302" spans="1:15" ht="20.100000000000001" customHeight="1" x14ac:dyDescent="0.3">
      <c r="A302" s="40" t="s">
        <v>96</v>
      </c>
      <c r="B302" s="13" t="s">
        <v>71</v>
      </c>
      <c r="C302" s="13" t="s">
        <v>298</v>
      </c>
      <c r="D302" s="19" t="s">
        <v>416</v>
      </c>
      <c r="E302" s="20" t="s">
        <v>105</v>
      </c>
      <c r="F302" s="21">
        <v>248</v>
      </c>
      <c r="G302" s="6">
        <v>22000</v>
      </c>
      <c r="H302" s="15">
        <v>0</v>
      </c>
      <c r="I302" s="15">
        <v>22000</v>
      </c>
      <c r="J302" s="15">
        <v>631.4</v>
      </c>
      <c r="K302" s="15">
        <v>0</v>
      </c>
      <c r="L302" s="15">
        <v>668.8</v>
      </c>
      <c r="M302" s="15">
        <v>13948.91</v>
      </c>
      <c r="N302" s="15">
        <f>SUM(J302:M302)</f>
        <v>15249.11</v>
      </c>
      <c r="O302" s="41">
        <f>G302-N302</f>
        <v>6750.8899999999994</v>
      </c>
    </row>
    <row r="303" spans="1:15" ht="20.100000000000001" customHeight="1" x14ac:dyDescent="0.3">
      <c r="A303" s="40" t="s">
        <v>617</v>
      </c>
      <c r="B303" s="13" t="s">
        <v>407</v>
      </c>
      <c r="C303" s="13" t="s">
        <v>298</v>
      </c>
      <c r="D303" s="19" t="s">
        <v>416</v>
      </c>
      <c r="E303" s="20" t="s">
        <v>105</v>
      </c>
      <c r="F303" s="21">
        <v>25196</v>
      </c>
      <c r="G303" s="6">
        <v>25000</v>
      </c>
      <c r="H303" s="15">
        <v>0</v>
      </c>
      <c r="I303" s="15">
        <v>25000</v>
      </c>
      <c r="J303" s="15">
        <v>717.5</v>
      </c>
      <c r="K303" s="15">
        <v>0</v>
      </c>
      <c r="L303" s="15">
        <v>760</v>
      </c>
      <c r="M303" s="15">
        <v>25</v>
      </c>
      <c r="N303" s="15">
        <f>SUM(J303:M303)</f>
        <v>1502.5</v>
      </c>
      <c r="O303" s="41">
        <f>G303-N303</f>
        <v>23497.5</v>
      </c>
    </row>
    <row r="304" spans="1:15" ht="20.100000000000001" customHeight="1" x14ac:dyDescent="0.3">
      <c r="A304" s="40" t="s">
        <v>632</v>
      </c>
      <c r="B304" s="13" t="s">
        <v>612</v>
      </c>
      <c r="C304" s="13" t="s">
        <v>298</v>
      </c>
      <c r="D304" s="19" t="s">
        <v>416</v>
      </c>
      <c r="E304" s="20" t="s">
        <v>105</v>
      </c>
      <c r="F304" s="21">
        <v>1144</v>
      </c>
      <c r="G304" s="6">
        <v>18000</v>
      </c>
      <c r="H304" s="15">
        <v>0</v>
      </c>
      <c r="I304" s="15">
        <v>18000</v>
      </c>
      <c r="J304" s="15">
        <v>516.6</v>
      </c>
      <c r="K304" s="15">
        <v>0</v>
      </c>
      <c r="L304" s="15">
        <v>547.20000000000005</v>
      </c>
      <c r="M304" s="15">
        <v>25</v>
      </c>
      <c r="N304" s="15">
        <f>SUM(J304:M304)</f>
        <v>1088.8000000000002</v>
      </c>
      <c r="O304" s="41">
        <f>G304-N304</f>
        <v>16911.2</v>
      </c>
    </row>
    <row r="305" spans="1:15" ht="20.100000000000001" customHeight="1" x14ac:dyDescent="0.3">
      <c r="A305" s="40" t="s">
        <v>611</v>
      </c>
      <c r="B305" s="13" t="s">
        <v>612</v>
      </c>
      <c r="C305" s="13" t="s">
        <v>298</v>
      </c>
      <c r="D305" s="19" t="s">
        <v>416</v>
      </c>
      <c r="E305" s="20" t="s">
        <v>105</v>
      </c>
      <c r="F305" s="21">
        <v>25206</v>
      </c>
      <c r="G305" s="6">
        <v>20000</v>
      </c>
      <c r="H305" s="15">
        <v>0</v>
      </c>
      <c r="I305" s="15">
        <v>20000</v>
      </c>
      <c r="J305" s="15">
        <v>574</v>
      </c>
      <c r="K305" s="15">
        <v>0</v>
      </c>
      <c r="L305" s="15">
        <v>608</v>
      </c>
      <c r="M305" s="15">
        <v>25</v>
      </c>
      <c r="N305" s="15">
        <f>SUM(J305:M305)</f>
        <v>1207</v>
      </c>
      <c r="O305" s="41">
        <f>G305-N305</f>
        <v>18793</v>
      </c>
    </row>
    <row r="306" spans="1:15" ht="20.100000000000001" customHeight="1" x14ac:dyDescent="0.3">
      <c r="A306" s="40" t="s">
        <v>490</v>
      </c>
      <c r="B306" s="13" t="s">
        <v>366</v>
      </c>
      <c r="C306" s="13" t="s">
        <v>317</v>
      </c>
      <c r="D306" s="19" t="s">
        <v>416</v>
      </c>
      <c r="E306" s="20" t="s">
        <v>105</v>
      </c>
      <c r="F306" s="21">
        <v>576</v>
      </c>
      <c r="G306" s="6">
        <v>20000</v>
      </c>
      <c r="H306" s="15">
        <v>0</v>
      </c>
      <c r="I306" s="15">
        <v>20000</v>
      </c>
      <c r="J306" s="15">
        <v>574</v>
      </c>
      <c r="K306" s="15">
        <v>0</v>
      </c>
      <c r="L306" s="15">
        <v>608</v>
      </c>
      <c r="M306" s="15">
        <v>25</v>
      </c>
      <c r="N306" s="15">
        <f t="shared" si="8"/>
        <v>1207</v>
      </c>
      <c r="O306" s="41">
        <f t="shared" si="9"/>
        <v>18793</v>
      </c>
    </row>
    <row r="307" spans="1:15" ht="20.100000000000001" customHeight="1" x14ac:dyDescent="0.3">
      <c r="A307" s="40" t="s">
        <v>399</v>
      </c>
      <c r="B307" s="13" t="s">
        <v>366</v>
      </c>
      <c r="C307" s="13" t="s">
        <v>317</v>
      </c>
      <c r="D307" s="19" t="s">
        <v>416</v>
      </c>
      <c r="E307" s="20" t="s">
        <v>105</v>
      </c>
      <c r="F307" s="21">
        <v>591</v>
      </c>
      <c r="G307" s="6">
        <v>20000</v>
      </c>
      <c r="H307" s="15">
        <v>0</v>
      </c>
      <c r="I307" s="15">
        <v>20000</v>
      </c>
      <c r="J307" s="15">
        <v>574</v>
      </c>
      <c r="K307" s="15">
        <v>0</v>
      </c>
      <c r="L307" s="15">
        <v>608</v>
      </c>
      <c r="M307" s="15">
        <v>25</v>
      </c>
      <c r="N307" s="15">
        <f t="shared" si="8"/>
        <v>1207</v>
      </c>
      <c r="O307" s="41">
        <f t="shared" si="9"/>
        <v>18793</v>
      </c>
    </row>
    <row r="308" spans="1:15" ht="20.100000000000001" customHeight="1" x14ac:dyDescent="0.3">
      <c r="A308" s="40" t="s">
        <v>526</v>
      </c>
      <c r="B308" s="13" t="s">
        <v>24</v>
      </c>
      <c r="C308" s="13" t="s">
        <v>458</v>
      </c>
      <c r="D308" s="19" t="s">
        <v>416</v>
      </c>
      <c r="E308" s="20" t="s">
        <v>105</v>
      </c>
      <c r="F308" s="21">
        <v>892</v>
      </c>
      <c r="G308" s="6">
        <v>40000</v>
      </c>
      <c r="H308" s="15">
        <v>0</v>
      </c>
      <c r="I308" s="15">
        <v>40000</v>
      </c>
      <c r="J308" s="15">
        <v>1148</v>
      </c>
      <c r="K308" s="15">
        <v>442.65</v>
      </c>
      <c r="L308" s="15">
        <v>1216</v>
      </c>
      <c r="M308" s="15">
        <v>25</v>
      </c>
      <c r="N308" s="15">
        <f t="shared" si="8"/>
        <v>2831.65</v>
      </c>
      <c r="O308" s="41">
        <f t="shared" si="9"/>
        <v>37168.35</v>
      </c>
    </row>
    <row r="309" spans="1:15" ht="20.100000000000001" customHeight="1" x14ac:dyDescent="0.3">
      <c r="A309" s="40" t="s">
        <v>435</v>
      </c>
      <c r="B309" s="13" t="s">
        <v>505</v>
      </c>
      <c r="C309" s="13" t="s">
        <v>458</v>
      </c>
      <c r="D309" s="19" t="s">
        <v>417</v>
      </c>
      <c r="E309" s="20" t="s">
        <v>105</v>
      </c>
      <c r="F309" s="21">
        <v>120012</v>
      </c>
      <c r="G309" s="6">
        <v>27500</v>
      </c>
      <c r="H309" s="15">
        <v>0</v>
      </c>
      <c r="I309" s="15">
        <v>27500</v>
      </c>
      <c r="J309" s="15">
        <v>789.25</v>
      </c>
      <c r="K309" s="15">
        <v>0</v>
      </c>
      <c r="L309" s="15">
        <v>836</v>
      </c>
      <c r="M309" s="15">
        <v>8862.9</v>
      </c>
      <c r="N309" s="15">
        <f t="shared" si="8"/>
        <v>10488.15</v>
      </c>
      <c r="O309" s="41">
        <f t="shared" si="9"/>
        <v>17011.849999999999</v>
      </c>
    </row>
    <row r="310" spans="1:15" ht="20.100000000000001" customHeight="1" x14ac:dyDescent="0.3">
      <c r="A310" s="40" t="s">
        <v>377</v>
      </c>
      <c r="B310" s="13" t="s">
        <v>44</v>
      </c>
      <c r="C310" s="13" t="s">
        <v>458</v>
      </c>
      <c r="D310" s="19" t="s">
        <v>416</v>
      </c>
      <c r="E310" s="20" t="s">
        <v>105</v>
      </c>
      <c r="F310" s="21">
        <v>15025</v>
      </c>
      <c r="G310" s="6">
        <v>27500</v>
      </c>
      <c r="H310" s="15">
        <v>0</v>
      </c>
      <c r="I310" s="15">
        <v>27500</v>
      </c>
      <c r="J310" s="15">
        <v>789.25</v>
      </c>
      <c r="K310" s="15">
        <v>0</v>
      </c>
      <c r="L310" s="15">
        <v>836</v>
      </c>
      <c r="M310" s="15">
        <v>3721</v>
      </c>
      <c r="N310" s="15">
        <f t="shared" si="8"/>
        <v>5346.25</v>
      </c>
      <c r="O310" s="41">
        <f t="shared" si="9"/>
        <v>22153.75</v>
      </c>
    </row>
    <row r="311" spans="1:15" ht="20.100000000000001" customHeight="1" x14ac:dyDescent="0.3">
      <c r="A311" s="40" t="s">
        <v>381</v>
      </c>
      <c r="B311" s="13" t="s">
        <v>366</v>
      </c>
      <c r="C311" s="13" t="s">
        <v>458</v>
      </c>
      <c r="D311" s="19" t="s">
        <v>416</v>
      </c>
      <c r="E311" s="20" t="s">
        <v>105</v>
      </c>
      <c r="F311" s="21">
        <v>25161</v>
      </c>
      <c r="G311" s="6">
        <v>27000</v>
      </c>
      <c r="H311" s="15">
        <v>0</v>
      </c>
      <c r="I311" s="15">
        <v>27000</v>
      </c>
      <c r="J311" s="15">
        <v>774.9</v>
      </c>
      <c r="K311" s="15">
        <v>0</v>
      </c>
      <c r="L311" s="15">
        <v>820.8</v>
      </c>
      <c r="M311" s="15">
        <v>25</v>
      </c>
      <c r="N311" s="15">
        <f>SUM(J311:M311)</f>
        <v>1620.6999999999998</v>
      </c>
      <c r="O311" s="41">
        <f>G311-N311</f>
        <v>25379.3</v>
      </c>
    </row>
    <row r="312" spans="1:15" ht="20.100000000000001" customHeight="1" x14ac:dyDescent="0.3">
      <c r="A312" s="40" t="s">
        <v>430</v>
      </c>
      <c r="B312" s="13" t="s">
        <v>366</v>
      </c>
      <c r="C312" s="13" t="s">
        <v>306</v>
      </c>
      <c r="D312" s="19" t="s">
        <v>417</v>
      </c>
      <c r="E312" s="20" t="s">
        <v>105</v>
      </c>
      <c r="F312" s="21">
        <v>25167</v>
      </c>
      <c r="G312" s="6">
        <v>20000</v>
      </c>
      <c r="H312" s="15">
        <v>0</v>
      </c>
      <c r="I312" s="15">
        <v>20000</v>
      </c>
      <c r="J312" s="15">
        <v>574</v>
      </c>
      <c r="K312" s="15">
        <v>0</v>
      </c>
      <c r="L312" s="15">
        <v>608</v>
      </c>
      <c r="M312" s="15">
        <v>25</v>
      </c>
      <c r="N312" s="15">
        <f t="shared" si="8"/>
        <v>1207</v>
      </c>
      <c r="O312" s="41">
        <f t="shared" si="9"/>
        <v>18793</v>
      </c>
    </row>
    <row r="313" spans="1:15" ht="20.100000000000001" customHeight="1" x14ac:dyDescent="0.3">
      <c r="A313" s="40" t="s">
        <v>649</v>
      </c>
      <c r="B313" s="13" t="s">
        <v>259</v>
      </c>
      <c r="C313" s="13" t="s">
        <v>306</v>
      </c>
      <c r="D313" s="19" t="s">
        <v>416</v>
      </c>
      <c r="E313" s="20" t="s">
        <v>105</v>
      </c>
      <c r="F313" s="21">
        <v>15062</v>
      </c>
      <c r="G313" s="6">
        <v>25000</v>
      </c>
      <c r="H313" s="15">
        <v>0</v>
      </c>
      <c r="I313" s="15">
        <v>25000</v>
      </c>
      <c r="J313" s="15">
        <v>717.5</v>
      </c>
      <c r="K313" s="15">
        <v>0</v>
      </c>
      <c r="L313" s="15">
        <v>760</v>
      </c>
      <c r="M313" s="15">
        <v>25</v>
      </c>
      <c r="N313" s="15">
        <f t="shared" si="8"/>
        <v>1502.5</v>
      </c>
      <c r="O313" s="41">
        <f t="shared" si="9"/>
        <v>23497.5</v>
      </c>
    </row>
    <row r="314" spans="1:15" ht="20.100000000000001" customHeight="1" x14ac:dyDescent="0.3">
      <c r="A314" s="40" t="s">
        <v>628</v>
      </c>
      <c r="B314" s="13" t="s">
        <v>259</v>
      </c>
      <c r="C314" s="13" t="s">
        <v>306</v>
      </c>
      <c r="D314" s="19" t="s">
        <v>416</v>
      </c>
      <c r="E314" s="20" t="s">
        <v>105</v>
      </c>
      <c r="F314" s="21">
        <v>15053</v>
      </c>
      <c r="G314" s="6">
        <v>25000</v>
      </c>
      <c r="H314" s="15">
        <v>0</v>
      </c>
      <c r="I314" s="15">
        <v>25000</v>
      </c>
      <c r="J314" s="15">
        <v>717.5</v>
      </c>
      <c r="K314" s="15">
        <v>0</v>
      </c>
      <c r="L314" s="15">
        <v>760</v>
      </c>
      <c r="M314" s="15">
        <v>25</v>
      </c>
      <c r="N314" s="15">
        <f t="shared" si="8"/>
        <v>1502.5</v>
      </c>
      <c r="O314" s="41">
        <f t="shared" si="9"/>
        <v>23497.5</v>
      </c>
    </row>
    <row r="315" spans="1:15" ht="20.100000000000001" customHeight="1" x14ac:dyDescent="0.3">
      <c r="A315" s="40" t="s">
        <v>574</v>
      </c>
      <c r="B315" s="13" t="s">
        <v>259</v>
      </c>
      <c r="C315" s="13" t="s">
        <v>306</v>
      </c>
      <c r="D315" s="19" t="s">
        <v>416</v>
      </c>
      <c r="E315" s="20" t="s">
        <v>105</v>
      </c>
      <c r="F315" s="21">
        <v>15057</v>
      </c>
      <c r="G315" s="6">
        <v>20000</v>
      </c>
      <c r="H315" s="15">
        <v>0</v>
      </c>
      <c r="I315" s="15">
        <v>20000</v>
      </c>
      <c r="J315" s="15">
        <v>574</v>
      </c>
      <c r="K315" s="15">
        <v>0</v>
      </c>
      <c r="L315" s="15">
        <v>608</v>
      </c>
      <c r="M315" s="15">
        <v>25</v>
      </c>
      <c r="N315" s="15">
        <f t="shared" si="8"/>
        <v>1207</v>
      </c>
      <c r="O315" s="41">
        <f t="shared" si="9"/>
        <v>18793</v>
      </c>
    </row>
    <row r="316" spans="1:15" ht="20.100000000000001" customHeight="1" x14ac:dyDescent="0.3">
      <c r="A316" s="40" t="s">
        <v>609</v>
      </c>
      <c r="B316" s="13" t="s">
        <v>259</v>
      </c>
      <c r="C316" s="13" t="s">
        <v>306</v>
      </c>
      <c r="D316" s="19" t="s">
        <v>416</v>
      </c>
      <c r="E316" s="20" t="s">
        <v>105</v>
      </c>
      <c r="F316" s="21">
        <v>15055</v>
      </c>
      <c r="G316" s="6">
        <v>22000</v>
      </c>
      <c r="H316" s="15">
        <v>0</v>
      </c>
      <c r="I316" s="15">
        <v>22000</v>
      </c>
      <c r="J316" s="15">
        <v>631.4</v>
      </c>
      <c r="K316" s="15">
        <v>0</v>
      </c>
      <c r="L316" s="15">
        <v>668.8</v>
      </c>
      <c r="M316" s="15">
        <v>25</v>
      </c>
      <c r="N316" s="15">
        <f t="shared" si="8"/>
        <v>1325.1999999999998</v>
      </c>
      <c r="O316" s="41">
        <f t="shared" si="9"/>
        <v>20674.8</v>
      </c>
    </row>
    <row r="317" spans="1:15" ht="20.100000000000001" customHeight="1" x14ac:dyDescent="0.3">
      <c r="A317" s="40" t="s">
        <v>595</v>
      </c>
      <c r="B317" s="13" t="s">
        <v>259</v>
      </c>
      <c r="C317" s="13" t="s">
        <v>306</v>
      </c>
      <c r="D317" s="19" t="s">
        <v>416</v>
      </c>
      <c r="E317" s="20" t="s">
        <v>105</v>
      </c>
      <c r="F317" s="21">
        <v>15060</v>
      </c>
      <c r="G317" s="6">
        <v>25000</v>
      </c>
      <c r="H317" s="15">
        <v>0</v>
      </c>
      <c r="I317" s="15">
        <v>25000</v>
      </c>
      <c r="J317" s="15">
        <v>717.5</v>
      </c>
      <c r="K317" s="15">
        <v>0</v>
      </c>
      <c r="L317" s="15">
        <v>760</v>
      </c>
      <c r="M317" s="15">
        <v>25</v>
      </c>
      <c r="N317" s="15">
        <f t="shared" si="8"/>
        <v>1502.5</v>
      </c>
      <c r="O317" s="41">
        <f t="shared" si="9"/>
        <v>23497.5</v>
      </c>
    </row>
    <row r="318" spans="1:15" ht="20.100000000000001" customHeight="1" x14ac:dyDescent="0.3">
      <c r="A318" s="40" t="s">
        <v>590</v>
      </c>
      <c r="B318" s="13" t="s">
        <v>259</v>
      </c>
      <c r="C318" s="13" t="s">
        <v>306</v>
      </c>
      <c r="D318" s="19" t="s">
        <v>416</v>
      </c>
      <c r="E318" s="20" t="s">
        <v>105</v>
      </c>
      <c r="F318" s="21">
        <v>15059</v>
      </c>
      <c r="G318" s="6">
        <v>20000</v>
      </c>
      <c r="H318" s="15">
        <v>0</v>
      </c>
      <c r="I318" s="15">
        <v>20000</v>
      </c>
      <c r="J318" s="15">
        <v>574</v>
      </c>
      <c r="K318" s="15">
        <v>0</v>
      </c>
      <c r="L318" s="15">
        <v>608</v>
      </c>
      <c r="M318" s="15">
        <v>25</v>
      </c>
      <c r="N318" s="15">
        <f t="shared" si="8"/>
        <v>1207</v>
      </c>
      <c r="O318" s="41">
        <f t="shared" si="9"/>
        <v>18793</v>
      </c>
    </row>
    <row r="319" spans="1:15" ht="20.100000000000001" customHeight="1" x14ac:dyDescent="0.3">
      <c r="A319" s="40" t="s">
        <v>439</v>
      </c>
      <c r="B319" s="13" t="s">
        <v>27</v>
      </c>
      <c r="C319" s="13" t="s">
        <v>306</v>
      </c>
      <c r="D319" s="19" t="s">
        <v>416</v>
      </c>
      <c r="E319" s="20" t="s">
        <v>105</v>
      </c>
      <c r="F319" s="21">
        <v>25173</v>
      </c>
      <c r="G319" s="6">
        <v>18000</v>
      </c>
      <c r="H319" s="15">
        <v>0</v>
      </c>
      <c r="I319" s="15">
        <v>18000</v>
      </c>
      <c r="J319" s="15">
        <v>516.6</v>
      </c>
      <c r="K319" s="15">
        <v>0</v>
      </c>
      <c r="L319" s="15">
        <v>547.20000000000005</v>
      </c>
      <c r="M319" s="15">
        <v>7483.49</v>
      </c>
      <c r="N319" s="15">
        <f t="shared" si="8"/>
        <v>8547.2900000000009</v>
      </c>
      <c r="O319" s="41">
        <f t="shared" si="9"/>
        <v>9452.7099999999991</v>
      </c>
    </row>
    <row r="320" spans="1:15" ht="20.100000000000001" customHeight="1" x14ac:dyDescent="0.3">
      <c r="A320" s="40" t="s">
        <v>171</v>
      </c>
      <c r="B320" s="13" t="s">
        <v>27</v>
      </c>
      <c r="C320" s="13" t="s">
        <v>306</v>
      </c>
      <c r="D320" s="19" t="s">
        <v>416</v>
      </c>
      <c r="E320" s="20" t="s">
        <v>105</v>
      </c>
      <c r="F320" s="21">
        <v>25019</v>
      </c>
      <c r="G320" s="6">
        <v>20000</v>
      </c>
      <c r="H320" s="15">
        <v>0</v>
      </c>
      <c r="I320" s="15">
        <v>20000</v>
      </c>
      <c r="J320" s="15">
        <v>574</v>
      </c>
      <c r="K320" s="15">
        <v>0</v>
      </c>
      <c r="L320" s="15">
        <v>608</v>
      </c>
      <c r="M320" s="15">
        <v>10157.11</v>
      </c>
      <c r="N320" s="15">
        <f t="shared" si="8"/>
        <v>11339.11</v>
      </c>
      <c r="O320" s="41">
        <f t="shared" si="9"/>
        <v>8660.89</v>
      </c>
    </row>
    <row r="321" spans="1:15" ht="20.100000000000001" customHeight="1" x14ac:dyDescent="0.3">
      <c r="A321" s="40" t="s">
        <v>419</v>
      </c>
      <c r="B321" s="13" t="s">
        <v>27</v>
      </c>
      <c r="C321" s="13" t="s">
        <v>458</v>
      </c>
      <c r="D321" s="19" t="s">
        <v>416</v>
      </c>
      <c r="E321" s="20" t="s">
        <v>105</v>
      </c>
      <c r="F321" s="21">
        <v>649</v>
      </c>
      <c r="G321" s="6">
        <v>35000</v>
      </c>
      <c r="H321" s="15">
        <v>0</v>
      </c>
      <c r="I321" s="15">
        <v>35000</v>
      </c>
      <c r="J321" s="15">
        <v>1004.5</v>
      </c>
      <c r="K321" s="15">
        <v>0</v>
      </c>
      <c r="L321" s="15">
        <v>1064</v>
      </c>
      <c r="M321" s="15">
        <v>9264.68</v>
      </c>
      <c r="N321" s="15">
        <f t="shared" si="8"/>
        <v>11333.18</v>
      </c>
      <c r="O321" s="41">
        <f t="shared" si="9"/>
        <v>23666.82</v>
      </c>
    </row>
    <row r="322" spans="1:15" ht="20.100000000000001" customHeight="1" x14ac:dyDescent="0.3">
      <c r="A322" s="40" t="s">
        <v>294</v>
      </c>
      <c r="B322" s="13" t="s">
        <v>27</v>
      </c>
      <c r="C322" s="13" t="s">
        <v>458</v>
      </c>
      <c r="D322" s="19" t="s">
        <v>416</v>
      </c>
      <c r="E322" s="20" t="s">
        <v>105</v>
      </c>
      <c r="F322" s="21">
        <v>15005</v>
      </c>
      <c r="G322" s="6">
        <v>22000</v>
      </c>
      <c r="H322" s="15">
        <v>0</v>
      </c>
      <c r="I322" s="15">
        <v>22000</v>
      </c>
      <c r="J322" s="15">
        <v>631.4</v>
      </c>
      <c r="K322" s="15">
        <v>0</v>
      </c>
      <c r="L322" s="15">
        <v>668.8</v>
      </c>
      <c r="M322" s="15">
        <v>9873.2199999999993</v>
      </c>
      <c r="N322" s="15">
        <f t="shared" si="8"/>
        <v>11173.419999999998</v>
      </c>
      <c r="O322" s="41">
        <f t="shared" si="9"/>
        <v>10826.580000000002</v>
      </c>
    </row>
    <row r="323" spans="1:15" ht="20.100000000000001" customHeight="1" x14ac:dyDescent="0.3">
      <c r="A323" s="40" t="s">
        <v>525</v>
      </c>
      <c r="B323" s="13" t="s">
        <v>27</v>
      </c>
      <c r="C323" s="13" t="s">
        <v>458</v>
      </c>
      <c r="D323" s="19" t="s">
        <v>416</v>
      </c>
      <c r="E323" s="20" t="s">
        <v>105</v>
      </c>
      <c r="F323" s="21">
        <v>2194</v>
      </c>
      <c r="G323" s="6">
        <v>22000</v>
      </c>
      <c r="H323" s="15">
        <v>0</v>
      </c>
      <c r="I323" s="15">
        <v>22000</v>
      </c>
      <c r="J323" s="15">
        <v>631.4</v>
      </c>
      <c r="K323" s="15">
        <v>0</v>
      </c>
      <c r="L323" s="15">
        <v>668.8</v>
      </c>
      <c r="M323" s="15">
        <v>25</v>
      </c>
      <c r="N323" s="15">
        <f t="shared" si="8"/>
        <v>1325.1999999999998</v>
      </c>
      <c r="O323" s="41">
        <f t="shared" si="9"/>
        <v>20674.8</v>
      </c>
    </row>
    <row r="324" spans="1:15" ht="20.100000000000001" customHeight="1" x14ac:dyDescent="0.3">
      <c r="A324" s="40" t="s">
        <v>491</v>
      </c>
      <c r="B324" s="13" t="s">
        <v>27</v>
      </c>
      <c r="C324" s="13" t="s">
        <v>306</v>
      </c>
      <c r="D324" s="19" t="s">
        <v>416</v>
      </c>
      <c r="E324" s="20" t="s">
        <v>105</v>
      </c>
      <c r="F324" s="21">
        <v>15050</v>
      </c>
      <c r="G324" s="6">
        <v>25000</v>
      </c>
      <c r="H324" s="15">
        <v>0</v>
      </c>
      <c r="I324" s="15">
        <v>25000</v>
      </c>
      <c r="J324" s="15">
        <v>717.5</v>
      </c>
      <c r="K324" s="15">
        <v>0</v>
      </c>
      <c r="L324" s="15">
        <v>760</v>
      </c>
      <c r="M324" s="15">
        <v>25</v>
      </c>
      <c r="N324" s="15">
        <f t="shared" si="8"/>
        <v>1502.5</v>
      </c>
      <c r="O324" s="41">
        <f t="shared" si="9"/>
        <v>23497.5</v>
      </c>
    </row>
    <row r="325" spans="1:15" ht="20.100000000000001" customHeight="1" x14ac:dyDescent="0.3">
      <c r="A325" s="40" t="s">
        <v>395</v>
      </c>
      <c r="B325" s="13" t="s">
        <v>27</v>
      </c>
      <c r="C325" s="13" t="s">
        <v>458</v>
      </c>
      <c r="D325" s="19" t="s">
        <v>416</v>
      </c>
      <c r="E325" s="20" t="s">
        <v>105</v>
      </c>
      <c r="F325" s="21">
        <v>563</v>
      </c>
      <c r="G325" s="6">
        <v>22000</v>
      </c>
      <c r="H325" s="15">
        <v>0</v>
      </c>
      <c r="I325" s="15">
        <v>22000</v>
      </c>
      <c r="J325" s="15">
        <v>631.4</v>
      </c>
      <c r="K325" s="15">
        <v>0</v>
      </c>
      <c r="L325" s="15">
        <v>668.8</v>
      </c>
      <c r="M325" s="15">
        <v>11915.28</v>
      </c>
      <c r="N325" s="15">
        <f t="shared" si="8"/>
        <v>13215.48</v>
      </c>
      <c r="O325" s="41">
        <f t="shared" si="9"/>
        <v>8784.52</v>
      </c>
    </row>
    <row r="326" spans="1:15" ht="20.100000000000001" customHeight="1" x14ac:dyDescent="0.3">
      <c r="A326" s="40" t="s">
        <v>502</v>
      </c>
      <c r="B326" s="13" t="s">
        <v>27</v>
      </c>
      <c r="C326" s="13" t="s">
        <v>458</v>
      </c>
      <c r="D326" s="19" t="s">
        <v>416</v>
      </c>
      <c r="E326" s="20" t="s">
        <v>105</v>
      </c>
      <c r="F326" s="21">
        <v>536</v>
      </c>
      <c r="G326" s="6">
        <v>25000</v>
      </c>
      <c r="H326" s="15">
        <v>0</v>
      </c>
      <c r="I326" s="15">
        <v>25000</v>
      </c>
      <c r="J326" s="15">
        <v>717.5</v>
      </c>
      <c r="K326" s="15">
        <v>0</v>
      </c>
      <c r="L326" s="15">
        <v>760</v>
      </c>
      <c r="M326" s="15">
        <v>25</v>
      </c>
      <c r="N326" s="15">
        <f t="shared" si="8"/>
        <v>1502.5</v>
      </c>
      <c r="O326" s="41">
        <f t="shared" si="9"/>
        <v>23497.5</v>
      </c>
    </row>
    <row r="327" spans="1:15" ht="20.100000000000001" customHeight="1" x14ac:dyDescent="0.3">
      <c r="A327" s="40" t="s">
        <v>637</v>
      </c>
      <c r="B327" s="13" t="s">
        <v>27</v>
      </c>
      <c r="C327" s="13" t="s">
        <v>458</v>
      </c>
      <c r="D327" s="19" t="s">
        <v>416</v>
      </c>
      <c r="E327" s="20" t="s">
        <v>105</v>
      </c>
      <c r="F327" s="21">
        <v>1189</v>
      </c>
      <c r="G327" s="6">
        <v>25000</v>
      </c>
      <c r="H327" s="15">
        <v>0</v>
      </c>
      <c r="I327" s="15">
        <v>25000</v>
      </c>
      <c r="J327" s="15">
        <v>717.5</v>
      </c>
      <c r="K327" s="15">
        <v>0</v>
      </c>
      <c r="L327" s="15">
        <v>760</v>
      </c>
      <c r="M327" s="15">
        <v>25</v>
      </c>
      <c r="N327" s="15">
        <f t="shared" si="8"/>
        <v>1502.5</v>
      </c>
      <c r="O327" s="41">
        <f t="shared" si="9"/>
        <v>23497.5</v>
      </c>
    </row>
    <row r="328" spans="1:15" ht="20.100000000000001" customHeight="1" x14ac:dyDescent="0.3">
      <c r="A328" s="40" t="s">
        <v>98</v>
      </c>
      <c r="B328" s="13" t="s">
        <v>27</v>
      </c>
      <c r="C328" s="13" t="s">
        <v>306</v>
      </c>
      <c r="D328" s="19" t="s">
        <v>416</v>
      </c>
      <c r="E328" s="20" t="s">
        <v>105</v>
      </c>
      <c r="F328" s="21">
        <v>257</v>
      </c>
      <c r="G328" s="6">
        <v>25410</v>
      </c>
      <c r="H328" s="15">
        <v>0</v>
      </c>
      <c r="I328" s="15">
        <v>25410</v>
      </c>
      <c r="J328" s="15">
        <v>729.27</v>
      </c>
      <c r="K328" s="15">
        <v>0</v>
      </c>
      <c r="L328" s="15">
        <v>772.46</v>
      </c>
      <c r="M328" s="15">
        <v>18811.169999999998</v>
      </c>
      <c r="N328" s="15">
        <f t="shared" si="8"/>
        <v>20312.899999999998</v>
      </c>
      <c r="O328" s="41">
        <f t="shared" si="9"/>
        <v>5097.1000000000022</v>
      </c>
    </row>
    <row r="329" spans="1:15" ht="20.100000000000001" customHeight="1" x14ac:dyDescent="0.3">
      <c r="A329" s="40" t="s">
        <v>671</v>
      </c>
      <c r="B329" s="13" t="s">
        <v>27</v>
      </c>
      <c r="C329" s="13" t="s">
        <v>458</v>
      </c>
      <c r="D329" s="19" t="s">
        <v>416</v>
      </c>
      <c r="E329" s="20" t="s">
        <v>105</v>
      </c>
      <c r="F329" s="21">
        <v>1239</v>
      </c>
      <c r="G329" s="6">
        <v>22000</v>
      </c>
      <c r="H329" s="15">
        <v>0</v>
      </c>
      <c r="I329" s="15">
        <v>22000</v>
      </c>
      <c r="J329" s="15">
        <v>631.4</v>
      </c>
      <c r="K329" s="15">
        <v>0</v>
      </c>
      <c r="L329" s="15">
        <v>668.8</v>
      </c>
      <c r="M329" s="15">
        <v>25</v>
      </c>
      <c r="N329" s="15">
        <f t="shared" si="8"/>
        <v>1325.1999999999998</v>
      </c>
      <c r="O329" s="41">
        <f t="shared" si="9"/>
        <v>20674.8</v>
      </c>
    </row>
    <row r="330" spans="1:15" ht="20.100000000000001" customHeight="1" x14ac:dyDescent="0.3">
      <c r="A330" s="40" t="s">
        <v>56</v>
      </c>
      <c r="B330" s="13" t="s">
        <v>27</v>
      </c>
      <c r="C330" s="13" t="s">
        <v>458</v>
      </c>
      <c r="D330" s="19" t="s">
        <v>416</v>
      </c>
      <c r="E330" s="20" t="s">
        <v>105</v>
      </c>
      <c r="F330" s="21">
        <v>116</v>
      </c>
      <c r="G330" s="6">
        <v>25987.5</v>
      </c>
      <c r="H330" s="15">
        <v>0</v>
      </c>
      <c r="I330" s="15">
        <v>25987.5</v>
      </c>
      <c r="J330" s="15">
        <v>745.84</v>
      </c>
      <c r="K330" s="15">
        <v>0</v>
      </c>
      <c r="L330" s="15">
        <v>790.02</v>
      </c>
      <c r="M330" s="15">
        <v>19344.93</v>
      </c>
      <c r="N330" s="15">
        <f t="shared" si="8"/>
        <v>20880.79</v>
      </c>
      <c r="O330" s="41">
        <f t="shared" ref="O330:O336" si="10">G330-N330</f>
        <v>5106.7099999999991</v>
      </c>
    </row>
    <row r="331" spans="1:15" ht="20.100000000000001" customHeight="1" x14ac:dyDescent="0.3">
      <c r="A331" s="40" t="s">
        <v>564</v>
      </c>
      <c r="B331" s="13" t="s">
        <v>27</v>
      </c>
      <c r="C331" s="13" t="s">
        <v>458</v>
      </c>
      <c r="D331" s="19" t="s">
        <v>416</v>
      </c>
      <c r="E331" s="20" t="s">
        <v>105</v>
      </c>
      <c r="F331" s="21">
        <v>175023</v>
      </c>
      <c r="G331" s="6">
        <v>20000</v>
      </c>
      <c r="H331" s="15">
        <v>0</v>
      </c>
      <c r="I331" s="15">
        <v>20000</v>
      </c>
      <c r="J331" s="15">
        <v>574</v>
      </c>
      <c r="K331" s="15">
        <v>0</v>
      </c>
      <c r="L331" s="15">
        <v>608</v>
      </c>
      <c r="M331" s="15">
        <v>25</v>
      </c>
      <c r="N331" s="15">
        <f t="shared" ref="N331:N336" si="11">SUM(J331:M331)</f>
        <v>1207</v>
      </c>
      <c r="O331" s="41">
        <f t="shared" si="10"/>
        <v>18793</v>
      </c>
    </row>
    <row r="332" spans="1:15" ht="20.100000000000001" customHeight="1" x14ac:dyDescent="0.3">
      <c r="A332" s="40" t="s">
        <v>86</v>
      </c>
      <c r="B332" s="13" t="s">
        <v>27</v>
      </c>
      <c r="C332" s="13" t="s">
        <v>458</v>
      </c>
      <c r="D332" s="19" t="s">
        <v>416</v>
      </c>
      <c r="E332" s="20" t="s">
        <v>105</v>
      </c>
      <c r="F332" s="21">
        <v>228</v>
      </c>
      <c r="G332" s="6">
        <v>24100</v>
      </c>
      <c r="H332" s="15">
        <v>0</v>
      </c>
      <c r="I332" s="15">
        <v>24100</v>
      </c>
      <c r="J332" s="15">
        <v>691.67</v>
      </c>
      <c r="K332" s="15">
        <v>0</v>
      </c>
      <c r="L332" s="15">
        <v>732.64</v>
      </c>
      <c r="M332" s="15">
        <v>9286.0499999999993</v>
      </c>
      <c r="N332" s="15">
        <f t="shared" si="11"/>
        <v>10710.359999999999</v>
      </c>
      <c r="O332" s="41">
        <f t="shared" si="10"/>
        <v>13389.640000000001</v>
      </c>
    </row>
    <row r="333" spans="1:15" ht="20.100000000000001" customHeight="1" x14ac:dyDescent="0.3">
      <c r="A333" s="40" t="s">
        <v>652</v>
      </c>
      <c r="B333" s="13" t="s">
        <v>27</v>
      </c>
      <c r="C333" s="13" t="s">
        <v>458</v>
      </c>
      <c r="D333" s="19" t="s">
        <v>416</v>
      </c>
      <c r="E333" s="20" t="s">
        <v>105</v>
      </c>
      <c r="F333" s="21">
        <v>1214</v>
      </c>
      <c r="G333" s="6">
        <v>25000</v>
      </c>
      <c r="H333" s="15">
        <v>0</v>
      </c>
      <c r="I333" s="15">
        <v>25000</v>
      </c>
      <c r="J333" s="15">
        <v>717.5</v>
      </c>
      <c r="K333" s="15">
        <v>0</v>
      </c>
      <c r="L333" s="15">
        <v>760</v>
      </c>
      <c r="M333" s="15">
        <v>25</v>
      </c>
      <c r="N333" s="15">
        <f t="shared" si="11"/>
        <v>1502.5</v>
      </c>
      <c r="O333" s="41">
        <f t="shared" si="10"/>
        <v>23497.5</v>
      </c>
    </row>
    <row r="334" spans="1:15" ht="20.100000000000001" customHeight="1" x14ac:dyDescent="0.3">
      <c r="A334" s="40" t="s">
        <v>393</v>
      </c>
      <c r="B334" s="13" t="s">
        <v>71</v>
      </c>
      <c r="C334" s="13" t="s">
        <v>458</v>
      </c>
      <c r="D334" s="19" t="s">
        <v>416</v>
      </c>
      <c r="E334" s="20" t="s">
        <v>105</v>
      </c>
      <c r="F334" s="21">
        <v>25144</v>
      </c>
      <c r="G334" s="6">
        <v>20000</v>
      </c>
      <c r="H334" s="15">
        <v>0</v>
      </c>
      <c r="I334" s="15">
        <v>20000</v>
      </c>
      <c r="J334" s="15">
        <v>574</v>
      </c>
      <c r="K334" s="15">
        <v>0</v>
      </c>
      <c r="L334" s="15">
        <v>608</v>
      </c>
      <c r="M334" s="15">
        <v>5834.34</v>
      </c>
      <c r="N334" s="15">
        <f t="shared" si="11"/>
        <v>7016.34</v>
      </c>
      <c r="O334" s="41">
        <f t="shared" si="10"/>
        <v>12983.66</v>
      </c>
    </row>
    <row r="335" spans="1:15" ht="20.100000000000001" customHeight="1" x14ac:dyDescent="0.3">
      <c r="A335" s="40" t="s">
        <v>292</v>
      </c>
      <c r="B335" s="13" t="s">
        <v>71</v>
      </c>
      <c r="C335" s="13" t="s">
        <v>306</v>
      </c>
      <c r="D335" s="19" t="s">
        <v>416</v>
      </c>
      <c r="E335" s="20" t="s">
        <v>105</v>
      </c>
      <c r="F335" s="21">
        <v>30001</v>
      </c>
      <c r="G335" s="6">
        <v>20000</v>
      </c>
      <c r="H335" s="15">
        <v>0</v>
      </c>
      <c r="I335" s="15">
        <v>20000</v>
      </c>
      <c r="J335" s="15">
        <v>574</v>
      </c>
      <c r="K335" s="15">
        <v>0</v>
      </c>
      <c r="L335" s="15">
        <v>608</v>
      </c>
      <c r="M335" s="15">
        <v>14986.72</v>
      </c>
      <c r="N335" s="15">
        <f t="shared" si="11"/>
        <v>16168.72</v>
      </c>
      <c r="O335" s="41">
        <f t="shared" si="10"/>
        <v>3831.2800000000007</v>
      </c>
    </row>
    <row r="336" spans="1:15" ht="20.100000000000001" customHeight="1" x14ac:dyDescent="0.3">
      <c r="A336" s="40" t="s">
        <v>638</v>
      </c>
      <c r="B336" s="13" t="s">
        <v>71</v>
      </c>
      <c r="C336" s="13" t="s">
        <v>306</v>
      </c>
      <c r="D336" s="19" t="s">
        <v>416</v>
      </c>
      <c r="E336" s="20" t="s">
        <v>105</v>
      </c>
      <c r="F336" s="21">
        <v>1190</v>
      </c>
      <c r="G336" s="6">
        <v>20000</v>
      </c>
      <c r="H336" s="15">
        <v>0</v>
      </c>
      <c r="I336" s="15">
        <v>20000</v>
      </c>
      <c r="J336" s="15">
        <v>574</v>
      </c>
      <c r="K336" s="15">
        <v>0</v>
      </c>
      <c r="L336" s="15">
        <v>608</v>
      </c>
      <c r="M336" s="15">
        <v>25</v>
      </c>
      <c r="N336" s="15">
        <f t="shared" si="11"/>
        <v>1207</v>
      </c>
      <c r="O336" s="41">
        <f t="shared" si="10"/>
        <v>18793</v>
      </c>
    </row>
    <row r="337" spans="1:15" ht="20.25" customHeight="1" x14ac:dyDescent="0.3">
      <c r="A337" s="40" t="s">
        <v>92</v>
      </c>
      <c r="B337" s="13" t="s">
        <v>71</v>
      </c>
      <c r="C337" s="13" t="s">
        <v>306</v>
      </c>
      <c r="D337" s="19" t="s">
        <v>416</v>
      </c>
      <c r="E337" s="20" t="s">
        <v>105</v>
      </c>
      <c r="F337" s="21">
        <v>242</v>
      </c>
      <c r="G337" s="6">
        <v>21175</v>
      </c>
      <c r="H337" s="15">
        <v>0</v>
      </c>
      <c r="I337" s="15">
        <v>21175</v>
      </c>
      <c r="J337" s="15">
        <v>607.72</v>
      </c>
      <c r="K337" s="15">
        <v>0</v>
      </c>
      <c r="L337" s="15">
        <v>643.72</v>
      </c>
      <c r="M337" s="15">
        <v>11342.84</v>
      </c>
      <c r="N337" s="15">
        <f>SUM(J337:M337)</f>
        <v>12594.28</v>
      </c>
      <c r="O337" s="41">
        <f>G337-N337</f>
        <v>8580.7199999999993</v>
      </c>
    </row>
    <row r="338" spans="1:15" ht="20.100000000000001" customHeight="1" x14ac:dyDescent="0.3">
      <c r="A338" s="40" t="s">
        <v>557</v>
      </c>
      <c r="B338" s="13" t="s">
        <v>558</v>
      </c>
      <c r="C338" s="13" t="s">
        <v>458</v>
      </c>
      <c r="D338" s="19" t="s">
        <v>416</v>
      </c>
      <c r="E338" s="20" t="s">
        <v>105</v>
      </c>
      <c r="F338" s="4">
        <v>1003</v>
      </c>
      <c r="G338" s="6">
        <v>12000</v>
      </c>
      <c r="H338" s="15">
        <v>0</v>
      </c>
      <c r="I338" s="15">
        <v>12000</v>
      </c>
      <c r="J338" s="15">
        <v>344.4</v>
      </c>
      <c r="K338" s="15">
        <v>0</v>
      </c>
      <c r="L338" s="15">
        <v>364.8</v>
      </c>
      <c r="M338" s="15">
        <v>25</v>
      </c>
      <c r="N338" s="15">
        <f>SUM(J338:M338)</f>
        <v>734.2</v>
      </c>
      <c r="O338" s="41">
        <f>G338-N338</f>
        <v>11265.8</v>
      </c>
    </row>
    <row r="339" spans="1:15" ht="20.100000000000001" customHeight="1" x14ac:dyDescent="0.3">
      <c r="A339" s="36"/>
      <c r="B339">
        <v>326</v>
      </c>
      <c r="E339" s="44"/>
      <c r="G339" s="1">
        <f>SUM(G13:G338)</f>
        <v>10277699.839999998</v>
      </c>
      <c r="H339" s="1">
        <v>0</v>
      </c>
      <c r="I339" s="1">
        <f t="shared" ref="I339:K339" si="12">SUM(I13:I338)</f>
        <v>10277699.839999998</v>
      </c>
      <c r="J339" s="1">
        <f t="shared" si="12"/>
        <v>294970.05999999988</v>
      </c>
      <c r="K339" s="1">
        <f t="shared" si="12"/>
        <v>322047.44000000012</v>
      </c>
      <c r="L339" s="1">
        <f>SUM(L13:L338)</f>
        <v>309267.54999999981</v>
      </c>
      <c r="M339" s="1">
        <f>SUM(M13:M338)</f>
        <v>1725997.5299999996</v>
      </c>
      <c r="N339" s="17">
        <f>SUM(N13:N338)</f>
        <v>2652282.5299999975</v>
      </c>
      <c r="O339" s="45">
        <f>SUM(O13:O338)</f>
        <v>7625417.3099999959</v>
      </c>
    </row>
    <row r="340" spans="1:15" x14ac:dyDescent="0.3">
      <c r="A340" s="36" t="s">
        <v>104</v>
      </c>
      <c r="G340" s="1"/>
      <c r="J340" s="1"/>
      <c r="K340" s="1"/>
      <c r="L340" s="1"/>
      <c r="M340" s="1"/>
      <c r="N340" s="1"/>
      <c r="O340" s="46"/>
    </row>
    <row r="341" spans="1:15" ht="15" customHeight="1" x14ac:dyDescent="0.3">
      <c r="A341" s="36" t="s">
        <v>673</v>
      </c>
      <c r="B341" t="s">
        <v>130</v>
      </c>
      <c r="C341" t="s">
        <v>131</v>
      </c>
      <c r="E341" t="s">
        <v>132</v>
      </c>
      <c r="F341" t="s">
        <v>133</v>
      </c>
      <c r="G341" t="s">
        <v>134</v>
      </c>
      <c r="H341" t="s">
        <v>135</v>
      </c>
      <c r="I341" t="s">
        <v>136</v>
      </c>
      <c r="J341" t="s">
        <v>137</v>
      </c>
      <c r="K341" t="s">
        <v>138</v>
      </c>
      <c r="L341" t="s">
        <v>139</v>
      </c>
      <c r="O341" s="37"/>
    </row>
    <row r="342" spans="1:15" ht="15" customHeight="1" x14ac:dyDescent="0.3">
      <c r="A342" s="36"/>
      <c r="E342" s="1"/>
      <c r="O342" s="37"/>
    </row>
    <row r="343" spans="1:15" ht="15" customHeight="1" x14ac:dyDescent="0.3">
      <c r="A343" s="36"/>
      <c r="O343" s="37"/>
    </row>
    <row r="344" spans="1:15" ht="15" customHeight="1" x14ac:dyDescent="0.3">
      <c r="A344" s="36" t="s">
        <v>140</v>
      </c>
      <c r="B344" t="s">
        <v>141</v>
      </c>
      <c r="E344" t="s">
        <v>142</v>
      </c>
      <c r="F344" t="s">
        <v>143</v>
      </c>
      <c r="G344" t="s">
        <v>144</v>
      </c>
      <c r="H344" t="s">
        <v>0</v>
      </c>
      <c r="I344" t="s">
        <v>1</v>
      </c>
      <c r="J344" t="s">
        <v>2</v>
      </c>
      <c r="K344" t="s">
        <v>145</v>
      </c>
      <c r="L344" t="s">
        <v>146</v>
      </c>
      <c r="M344" t="s">
        <v>147</v>
      </c>
      <c r="O344" s="37"/>
    </row>
    <row r="345" spans="1:15" ht="15" customHeight="1" x14ac:dyDescent="0.3">
      <c r="A345" s="36" t="s">
        <v>148</v>
      </c>
      <c r="B345">
        <v>326</v>
      </c>
      <c r="C345" s="1"/>
      <c r="D345" s="1"/>
      <c r="E345" s="1">
        <v>10420699.84</v>
      </c>
      <c r="F345" s="1">
        <v>0</v>
      </c>
      <c r="G345" s="1">
        <v>10420699.84</v>
      </c>
      <c r="H345" s="1">
        <v>294970.06</v>
      </c>
      <c r="I345" s="1">
        <v>322047.44</v>
      </c>
      <c r="J345" s="1">
        <v>309267.55</v>
      </c>
      <c r="K345" s="1">
        <v>1725997.53</v>
      </c>
      <c r="L345" s="1">
        <v>2652282.5299999998</v>
      </c>
      <c r="M345" s="1">
        <v>7625417.3099999996</v>
      </c>
      <c r="O345" s="37"/>
    </row>
    <row r="346" spans="1:15" ht="15" customHeight="1" x14ac:dyDescent="0.3">
      <c r="A346" s="36"/>
      <c r="O346" s="37"/>
    </row>
    <row r="347" spans="1:15" x14ac:dyDescent="0.3">
      <c r="A347" s="36"/>
      <c r="O347" s="37"/>
    </row>
    <row r="348" spans="1:15" x14ac:dyDescent="0.3">
      <c r="A348" s="36"/>
      <c r="O348" s="37"/>
    </row>
    <row r="349" spans="1:15" x14ac:dyDescent="0.3">
      <c r="A349" s="36"/>
      <c r="O349" s="37"/>
    </row>
    <row r="350" spans="1:15" x14ac:dyDescent="0.3">
      <c r="A350" s="36"/>
      <c r="O350" s="37"/>
    </row>
    <row r="351" spans="1:15" x14ac:dyDescent="0.3">
      <c r="A351" s="36" t="s">
        <v>107</v>
      </c>
      <c r="B351" t="s">
        <v>108</v>
      </c>
      <c r="C351" t="s">
        <v>109</v>
      </c>
      <c r="D351" t="s">
        <v>110</v>
      </c>
      <c r="O351" s="37"/>
    </row>
    <row r="352" spans="1:15" x14ac:dyDescent="0.3">
      <c r="A352" s="36" t="s">
        <v>620</v>
      </c>
      <c r="D352" s="47">
        <v>17231.25</v>
      </c>
      <c r="O352" s="37"/>
    </row>
    <row r="353" spans="1:15" x14ac:dyDescent="0.3">
      <c r="A353" s="36" t="s">
        <v>111</v>
      </c>
      <c r="B353">
        <v>2003</v>
      </c>
      <c r="C353" t="s">
        <v>112</v>
      </c>
      <c r="D353" s="47">
        <v>294970.06</v>
      </c>
      <c r="O353" s="37"/>
    </row>
    <row r="354" spans="1:15" x14ac:dyDescent="0.3">
      <c r="A354" s="36" t="s">
        <v>113</v>
      </c>
      <c r="B354">
        <v>2001</v>
      </c>
      <c r="C354" t="s">
        <v>114</v>
      </c>
      <c r="D354" s="47">
        <v>322047.44</v>
      </c>
      <c r="O354" s="37"/>
    </row>
    <row r="355" spans="1:15" x14ac:dyDescent="0.3">
      <c r="A355" s="36" t="s">
        <v>621</v>
      </c>
      <c r="B355">
        <v>3005</v>
      </c>
      <c r="C355" t="s">
        <v>622</v>
      </c>
      <c r="D355" s="47">
        <v>240</v>
      </c>
      <c r="O355" s="37"/>
    </row>
    <row r="356" spans="1:15" x14ac:dyDescent="0.3">
      <c r="A356" s="36" t="s">
        <v>115</v>
      </c>
      <c r="B356">
        <v>3007</v>
      </c>
      <c r="C356" t="s">
        <v>112</v>
      </c>
      <c r="D356" s="47">
        <v>309267.55</v>
      </c>
      <c r="O356" s="37"/>
    </row>
    <row r="357" spans="1:15" x14ac:dyDescent="0.3">
      <c r="A357" s="36" t="s">
        <v>116</v>
      </c>
      <c r="B357">
        <v>3002</v>
      </c>
      <c r="C357" t="s">
        <v>112</v>
      </c>
      <c r="D357" s="47">
        <v>37740.120000000003</v>
      </c>
      <c r="O357" s="37"/>
    </row>
    <row r="358" spans="1:15" x14ac:dyDescent="0.3">
      <c r="A358" s="36" t="s">
        <v>117</v>
      </c>
      <c r="B358">
        <v>1003</v>
      </c>
      <c r="C358" t="s">
        <v>118</v>
      </c>
      <c r="D358" s="47">
        <v>1615980.94</v>
      </c>
      <c r="O358" s="37"/>
    </row>
    <row r="359" spans="1:15" x14ac:dyDescent="0.3">
      <c r="A359" s="36" t="s">
        <v>119</v>
      </c>
      <c r="B359">
        <v>1003</v>
      </c>
      <c r="C359" t="s">
        <v>120</v>
      </c>
      <c r="D359" s="47">
        <v>58603</v>
      </c>
      <c r="O359" s="37"/>
    </row>
    <row r="360" spans="1:15" x14ac:dyDescent="0.3">
      <c r="A360" s="36" t="s">
        <v>121</v>
      </c>
      <c r="B360">
        <v>3006</v>
      </c>
      <c r="C360" t="s">
        <v>122</v>
      </c>
      <c r="D360" s="47">
        <v>1663.47</v>
      </c>
      <c r="O360" s="37"/>
    </row>
    <row r="361" spans="1:15" x14ac:dyDescent="0.3">
      <c r="A361" s="36" t="s">
        <v>123</v>
      </c>
      <c r="B361">
        <v>3001</v>
      </c>
      <c r="C361" t="s">
        <v>124</v>
      </c>
      <c r="D361" s="47">
        <v>3620</v>
      </c>
      <c r="O361" s="37"/>
    </row>
    <row r="362" spans="1:15" x14ac:dyDescent="0.3">
      <c r="A362" s="36" t="s">
        <v>623</v>
      </c>
      <c r="B362">
        <v>3004</v>
      </c>
      <c r="C362" t="s">
        <v>122</v>
      </c>
      <c r="D362" s="47">
        <v>8150</v>
      </c>
      <c r="O362" s="37"/>
    </row>
    <row r="363" spans="1:15" x14ac:dyDescent="0.3">
      <c r="A363" s="36" t="s">
        <v>624</v>
      </c>
      <c r="D363" s="47">
        <v>0</v>
      </c>
      <c r="O363" s="37"/>
    </row>
    <row r="364" spans="1:15" x14ac:dyDescent="0.3">
      <c r="A364" s="36" t="s">
        <v>126</v>
      </c>
      <c r="D364" s="47">
        <v>729716.72</v>
      </c>
      <c r="O364" s="37"/>
    </row>
    <row r="365" spans="1:15" x14ac:dyDescent="0.3">
      <c r="A365" s="36" t="s">
        <v>127</v>
      </c>
      <c r="D365" s="47">
        <v>109556.26</v>
      </c>
      <c r="O365" s="37"/>
    </row>
    <row r="366" spans="1:15" x14ac:dyDescent="0.3">
      <c r="A366" s="36" t="s">
        <v>128</v>
      </c>
      <c r="D366" s="47">
        <v>721285.2</v>
      </c>
      <c r="O366" s="37"/>
    </row>
    <row r="367" spans="1:15" x14ac:dyDescent="0.3">
      <c r="A367" s="36"/>
      <c r="D367" s="47"/>
      <c r="O367" s="37"/>
    </row>
    <row r="368" spans="1:15" x14ac:dyDescent="0.3">
      <c r="A368" s="36"/>
      <c r="D368" s="47"/>
      <c r="O368" s="37"/>
    </row>
    <row r="369" spans="1:15" x14ac:dyDescent="0.3">
      <c r="A369" s="36"/>
      <c r="D369" s="47"/>
      <c r="O369" s="37"/>
    </row>
    <row r="370" spans="1:15" x14ac:dyDescent="0.3">
      <c r="A370" s="36"/>
      <c r="O370" s="37"/>
    </row>
    <row r="371" spans="1:15" ht="15" customHeight="1" x14ac:dyDescent="0.3">
      <c r="A371" s="36"/>
      <c r="D371" s="47"/>
      <c r="O371" s="37"/>
    </row>
    <row r="372" spans="1:15" ht="15" customHeight="1" thickBot="1" x14ac:dyDescent="0.35">
      <c r="A372" s="36"/>
      <c r="D372" s="59" t="s">
        <v>488</v>
      </c>
      <c r="E372" s="59"/>
      <c r="F372" s="59"/>
      <c r="G372" s="59"/>
      <c r="H372" s="59"/>
      <c r="I372" s="59"/>
      <c r="O372" s="37"/>
    </row>
    <row r="373" spans="1:15" x14ac:dyDescent="0.3">
      <c r="A373" s="36"/>
      <c r="D373" s="60" t="s">
        <v>548</v>
      </c>
      <c r="E373" s="60"/>
      <c r="F373" s="60"/>
      <c r="G373" s="60"/>
      <c r="H373" s="60"/>
      <c r="I373" s="60"/>
      <c r="O373" s="37"/>
    </row>
    <row r="374" spans="1:15" x14ac:dyDescent="0.3">
      <c r="A374" s="36"/>
      <c r="D374" s="47"/>
      <c r="O374" s="37"/>
    </row>
    <row r="375" spans="1:15" x14ac:dyDescent="0.3">
      <c r="A375" s="36"/>
      <c r="D375" s="47"/>
      <c r="O375" s="37"/>
    </row>
    <row r="376" spans="1:15" ht="15" thickBot="1" x14ac:dyDescent="0.35">
      <c r="A376" s="48"/>
      <c r="B376" s="49"/>
      <c r="C376" s="49"/>
      <c r="D376" s="50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51"/>
    </row>
    <row r="377" spans="1:15" x14ac:dyDescent="0.3">
      <c r="D377" s="47"/>
    </row>
    <row r="378" spans="1:15" x14ac:dyDescent="0.3">
      <c r="D378" s="18"/>
    </row>
    <row r="379" spans="1:15" ht="15" customHeight="1" thickBot="1" x14ac:dyDescent="0.35">
      <c r="D379" s="18"/>
      <c r="E379" s="1"/>
      <c r="G379" s="1"/>
    </row>
    <row r="380" spans="1:15" ht="15" customHeight="1" x14ac:dyDescent="0.3">
      <c r="A380" s="33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5"/>
    </row>
    <row r="381" spans="1:15" ht="15" customHeight="1" x14ac:dyDescent="0.3">
      <c r="A381" s="36"/>
      <c r="O381" s="37"/>
    </row>
    <row r="382" spans="1:15" ht="15" customHeight="1" x14ac:dyDescent="0.3">
      <c r="A382" s="36"/>
      <c r="O382" s="37"/>
    </row>
    <row r="383" spans="1:15" x14ac:dyDescent="0.3">
      <c r="A383" s="36"/>
      <c r="O383" s="37"/>
    </row>
    <row r="384" spans="1:15" x14ac:dyDescent="0.3">
      <c r="A384" s="36"/>
      <c r="O384" s="37"/>
    </row>
    <row r="385" spans="1:15" x14ac:dyDescent="0.3">
      <c r="A385" s="36"/>
      <c r="O385" s="37"/>
    </row>
    <row r="386" spans="1:15" x14ac:dyDescent="0.3">
      <c r="A386" s="36"/>
      <c r="O386" s="37"/>
    </row>
    <row r="387" spans="1:15" x14ac:dyDescent="0.3">
      <c r="A387" s="36"/>
      <c r="O387" s="37"/>
    </row>
    <row r="388" spans="1:15" x14ac:dyDescent="0.3">
      <c r="A388" s="36"/>
      <c r="O388" s="37"/>
    </row>
    <row r="389" spans="1:15" x14ac:dyDescent="0.3">
      <c r="A389" s="36"/>
      <c r="O389" s="37"/>
    </row>
    <row r="390" spans="1:15" x14ac:dyDescent="0.3">
      <c r="A390" s="52" t="s">
        <v>445</v>
      </c>
      <c r="B390" s="53" t="s">
        <v>141</v>
      </c>
      <c r="C390" s="53" t="s">
        <v>321</v>
      </c>
      <c r="D390" s="53" t="s">
        <v>444</v>
      </c>
      <c r="E390" s="53" t="s">
        <v>446</v>
      </c>
      <c r="F390" s="53" t="s">
        <v>210</v>
      </c>
      <c r="G390" s="53" t="s">
        <v>211</v>
      </c>
      <c r="H390" s="53" t="s">
        <v>212</v>
      </c>
      <c r="I390" s="53" t="s">
        <v>213</v>
      </c>
      <c r="J390" s="53" t="s">
        <v>0</v>
      </c>
      <c r="K390" s="53" t="s">
        <v>1</v>
      </c>
      <c r="L390" s="53" t="s">
        <v>2</v>
      </c>
      <c r="M390" s="53" t="s">
        <v>145</v>
      </c>
      <c r="N390" s="53" t="s">
        <v>146</v>
      </c>
      <c r="O390" s="54" t="s">
        <v>147</v>
      </c>
    </row>
    <row r="391" spans="1:15" ht="15" customHeight="1" x14ac:dyDescent="0.3">
      <c r="A391" s="55" t="s">
        <v>450</v>
      </c>
      <c r="B391" s="12" t="s">
        <v>30</v>
      </c>
      <c r="C391" s="12" t="s">
        <v>460</v>
      </c>
      <c r="D391" s="56" t="s">
        <v>416</v>
      </c>
      <c r="E391" s="57" t="s">
        <v>105</v>
      </c>
      <c r="F391">
        <v>114</v>
      </c>
      <c r="G391" s="1">
        <v>40125</v>
      </c>
      <c r="H391" s="47">
        <v>0</v>
      </c>
      <c r="I391" s="47">
        <v>40125</v>
      </c>
      <c r="J391" s="47">
        <v>1151.5899999999999</v>
      </c>
      <c r="K391" s="47">
        <v>0</v>
      </c>
      <c r="L391" s="47">
        <v>1219.8</v>
      </c>
      <c r="M391" s="47">
        <v>6842.66</v>
      </c>
      <c r="N391" s="47">
        <f>SUM(J391:M391)</f>
        <v>9214.0499999999993</v>
      </c>
      <c r="O391" s="58">
        <f>I391-N391</f>
        <v>30910.95</v>
      </c>
    </row>
    <row r="392" spans="1:15" ht="15" customHeight="1" x14ac:dyDescent="0.3">
      <c r="A392" s="55" t="s">
        <v>418</v>
      </c>
      <c r="B392" s="12" t="s">
        <v>44</v>
      </c>
      <c r="C392" s="12" t="s">
        <v>460</v>
      </c>
      <c r="D392" s="56" t="s">
        <v>416</v>
      </c>
      <c r="E392" s="57" t="s">
        <v>105</v>
      </c>
      <c r="F392">
        <v>125</v>
      </c>
      <c r="G392" s="1">
        <v>20577.400000000001</v>
      </c>
      <c r="H392" s="47">
        <v>0</v>
      </c>
      <c r="I392" s="47">
        <v>20577.400000000001</v>
      </c>
      <c r="J392" s="47">
        <v>590.57000000000005</v>
      </c>
      <c r="K392" s="47">
        <v>0</v>
      </c>
      <c r="L392" s="47">
        <v>625.54999999999995</v>
      </c>
      <c r="M392" s="47">
        <v>2813.97</v>
      </c>
      <c r="N392" s="47">
        <f>SUM(J392:M392)</f>
        <v>4030.0899999999997</v>
      </c>
      <c r="O392" s="58">
        <f>I392-N392</f>
        <v>16547.310000000001</v>
      </c>
    </row>
    <row r="393" spans="1:15" ht="15" customHeight="1" x14ac:dyDescent="0.3">
      <c r="A393" s="36"/>
      <c r="B393">
        <v>2</v>
      </c>
      <c r="E393" s="44"/>
      <c r="G393" s="1">
        <f>SUM(G391:G392)</f>
        <v>60702.400000000001</v>
      </c>
      <c r="H393" s="1">
        <v>0</v>
      </c>
      <c r="I393" s="1">
        <f t="shared" ref="I393:N393" si="13">SUM(I391:I392)</f>
        <v>60702.400000000001</v>
      </c>
      <c r="J393" s="1">
        <f t="shared" si="13"/>
        <v>1742.1599999999999</v>
      </c>
      <c r="K393" s="1">
        <f t="shared" si="13"/>
        <v>0</v>
      </c>
      <c r="L393" s="1">
        <f t="shared" si="13"/>
        <v>1845.35</v>
      </c>
      <c r="M393" s="1">
        <f t="shared" si="13"/>
        <v>9656.6299999999992</v>
      </c>
      <c r="N393" s="1">
        <f t="shared" si="13"/>
        <v>13244.14</v>
      </c>
      <c r="O393" s="46">
        <f t="shared" ref="O393" si="14">I393-N393</f>
        <v>47458.26</v>
      </c>
    </row>
    <row r="394" spans="1:15" ht="15" customHeight="1" x14ac:dyDescent="0.3">
      <c r="A394" s="36"/>
      <c r="O394" s="46"/>
    </row>
    <row r="395" spans="1:15" ht="15" customHeight="1" x14ac:dyDescent="0.3">
      <c r="A395" s="36"/>
      <c r="O395" s="37"/>
    </row>
    <row r="396" spans="1:15" x14ac:dyDescent="0.3">
      <c r="A396" s="36"/>
      <c r="O396" s="37"/>
    </row>
    <row r="397" spans="1:15" x14ac:dyDescent="0.3">
      <c r="A397" s="36" t="s">
        <v>140</v>
      </c>
      <c r="B397" t="s">
        <v>141</v>
      </c>
      <c r="C397" t="s">
        <v>142</v>
      </c>
      <c r="E397" t="s">
        <v>143</v>
      </c>
      <c r="F397" t="s">
        <v>144</v>
      </c>
      <c r="G397" t="s">
        <v>0</v>
      </c>
      <c r="H397" t="s">
        <v>1</v>
      </c>
      <c r="I397" t="s">
        <v>2</v>
      </c>
      <c r="J397" t="s">
        <v>145</v>
      </c>
      <c r="K397" t="s">
        <v>146</v>
      </c>
      <c r="L397" t="s">
        <v>147</v>
      </c>
      <c r="O397" s="37"/>
    </row>
    <row r="398" spans="1:15" x14ac:dyDescent="0.3">
      <c r="A398" s="36" t="s">
        <v>148</v>
      </c>
      <c r="B398">
        <v>2</v>
      </c>
      <c r="C398" s="1"/>
      <c r="D398" s="1">
        <v>60702.400000000001</v>
      </c>
      <c r="E398" s="1">
        <v>0</v>
      </c>
      <c r="F398" s="1">
        <v>60702.400000000001</v>
      </c>
      <c r="G398" s="1">
        <v>1742.16</v>
      </c>
      <c r="H398" s="1">
        <v>0</v>
      </c>
      <c r="I398" s="1">
        <v>1845.35</v>
      </c>
      <c r="J398" s="1">
        <v>9656.6299999999992</v>
      </c>
      <c r="K398" s="1">
        <v>13244.14</v>
      </c>
      <c r="L398" s="1">
        <v>47458.26</v>
      </c>
      <c r="O398" s="37"/>
    </row>
    <row r="399" spans="1:15" x14ac:dyDescent="0.3">
      <c r="A399" s="36"/>
      <c r="O399" s="37"/>
    </row>
    <row r="400" spans="1:15" x14ac:dyDescent="0.3">
      <c r="A400" s="36"/>
      <c r="O400" s="37"/>
    </row>
    <row r="401" spans="1:15" x14ac:dyDescent="0.3">
      <c r="A401" s="36"/>
      <c r="O401" s="37"/>
    </row>
    <row r="402" spans="1:15" x14ac:dyDescent="0.3">
      <c r="A402" s="36" t="s">
        <v>674</v>
      </c>
      <c r="B402" t="s">
        <v>673</v>
      </c>
      <c r="C402" t="s">
        <v>130</v>
      </c>
      <c r="E402" t="s">
        <v>216</v>
      </c>
      <c r="F402" t="s">
        <v>132</v>
      </c>
      <c r="G402" t="s">
        <v>133</v>
      </c>
      <c r="H402" t="s">
        <v>134</v>
      </c>
      <c r="I402" t="s">
        <v>135</v>
      </c>
      <c r="J402" t="s">
        <v>136</v>
      </c>
      <c r="K402" t="s">
        <v>137</v>
      </c>
      <c r="L402" t="s">
        <v>138</v>
      </c>
      <c r="M402" t="s">
        <v>139</v>
      </c>
      <c r="O402" s="37"/>
    </row>
    <row r="403" spans="1:15" x14ac:dyDescent="0.3">
      <c r="A403" s="36" t="s">
        <v>217</v>
      </c>
      <c r="O403" s="37"/>
    </row>
    <row r="404" spans="1:15" x14ac:dyDescent="0.3">
      <c r="A404" s="36"/>
      <c r="O404" s="37"/>
    </row>
    <row r="405" spans="1:15" x14ac:dyDescent="0.3">
      <c r="A405" s="36"/>
      <c r="O405" s="37"/>
    </row>
    <row r="406" spans="1:15" x14ac:dyDescent="0.3">
      <c r="A406" s="36" t="s">
        <v>218</v>
      </c>
      <c r="O406" s="37"/>
    </row>
    <row r="407" spans="1:15" x14ac:dyDescent="0.3">
      <c r="A407" s="36"/>
      <c r="O407" s="37"/>
    </row>
    <row r="408" spans="1:15" x14ac:dyDescent="0.3">
      <c r="A408" s="36"/>
      <c r="O408" s="37"/>
    </row>
    <row r="409" spans="1:15" x14ac:dyDescent="0.3">
      <c r="A409" s="36"/>
      <c r="O409" s="37"/>
    </row>
    <row r="410" spans="1:15" x14ac:dyDescent="0.3">
      <c r="A410" s="36"/>
      <c r="O410" s="37"/>
    </row>
    <row r="411" spans="1:15" x14ac:dyDescent="0.3">
      <c r="A411" s="36"/>
      <c r="O411" s="37"/>
    </row>
    <row r="412" spans="1:15" x14ac:dyDescent="0.3">
      <c r="A412" s="36"/>
      <c r="O412" s="37"/>
    </row>
    <row r="413" spans="1:15" ht="15.6" x14ac:dyDescent="0.3">
      <c r="A413" s="36"/>
      <c r="E413" s="61" t="s">
        <v>488</v>
      </c>
      <c r="F413" s="61"/>
      <c r="G413" s="61"/>
      <c r="O413" s="37"/>
    </row>
    <row r="414" spans="1:15" ht="15.6" x14ac:dyDescent="0.3">
      <c r="A414" s="36"/>
      <c r="D414" s="2"/>
      <c r="E414" s="62" t="s">
        <v>675</v>
      </c>
      <c r="F414" s="62"/>
      <c r="G414" s="62"/>
      <c r="H414" s="2"/>
      <c r="O414" s="37"/>
    </row>
    <row r="415" spans="1:15" x14ac:dyDescent="0.3">
      <c r="A415" s="36"/>
      <c r="O415" s="37"/>
    </row>
    <row r="416" spans="1:15" ht="15" thickBot="1" x14ac:dyDescent="0.35">
      <c r="A416" s="48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51"/>
    </row>
  </sheetData>
  <autoFilter ref="M12:M395" xr:uid="{04B270D6-AC97-419B-BD13-551330E04C9F}"/>
  <mergeCells count="4">
    <mergeCell ref="D372:I372"/>
    <mergeCell ref="D373:I373"/>
    <mergeCell ref="E413:G413"/>
    <mergeCell ref="E414:G414"/>
  </mergeCells>
  <printOptions horizontalCentered="1" verticalCentered="1"/>
  <pageMargins left="0" right="0" top="0.19685039370078741" bottom="0.19685039370078741" header="0.31496062992125984" footer="0.31496062992125984"/>
  <pageSetup paperSize="5" scale="65" fitToHeight="10" orientation="landscape" r:id="rId1"/>
  <rowBreaks count="8" manualBreakCount="8">
    <brk id="57" max="14" man="1"/>
    <brk id="110" max="14" man="1"/>
    <brk id="163" max="14" man="1"/>
    <brk id="214" max="14" man="1"/>
    <brk id="263" max="14" man="1"/>
    <brk id="314" max="14" man="1"/>
    <brk id="375" max="14" man="1"/>
    <brk id="39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149</v>
      </c>
      <c r="B11" s="3" t="s">
        <v>141</v>
      </c>
      <c r="C11" s="8" t="s">
        <v>295</v>
      </c>
      <c r="D11" s="3" t="s">
        <v>208</v>
      </c>
      <c r="E11" s="3" t="s">
        <v>209</v>
      </c>
      <c r="F11" s="3" t="s">
        <v>210</v>
      </c>
      <c r="G11" s="3" t="s">
        <v>211</v>
      </c>
      <c r="H11" s="3" t="s">
        <v>212</v>
      </c>
      <c r="I11" s="3" t="s">
        <v>213</v>
      </c>
      <c r="J11" s="3" t="s">
        <v>0</v>
      </c>
      <c r="K11" s="3" t="s">
        <v>1</v>
      </c>
      <c r="L11" s="3" t="s">
        <v>2</v>
      </c>
      <c r="M11" s="3" t="s">
        <v>145</v>
      </c>
      <c r="N11" s="3" t="s">
        <v>146</v>
      </c>
      <c r="O11" s="3" t="s">
        <v>147</v>
      </c>
    </row>
    <row r="12" spans="1:16" x14ac:dyDescent="0.3">
      <c r="A12" s="4" t="s">
        <v>155</v>
      </c>
      <c r="B12" s="4" t="s">
        <v>71</v>
      </c>
      <c r="C12" s="9" t="s">
        <v>298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267</v>
      </c>
      <c r="B13" s="4" t="s">
        <v>203</v>
      </c>
      <c r="C13" s="10" t="s">
        <v>330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156</v>
      </c>
      <c r="B14" s="4" t="s">
        <v>8</v>
      </c>
      <c r="C14" s="10" t="s">
        <v>298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273</v>
      </c>
      <c r="B15" s="4" t="s">
        <v>28</v>
      </c>
      <c r="C15" s="10" t="s">
        <v>296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270</v>
      </c>
      <c r="B16" s="4" t="s">
        <v>24</v>
      </c>
      <c r="C16" s="10" t="s">
        <v>308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269</v>
      </c>
      <c r="B17" s="4" t="s">
        <v>274</v>
      </c>
      <c r="C17" s="10" t="s">
        <v>319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234</v>
      </c>
      <c r="B18" s="4" t="s">
        <v>3</v>
      </c>
      <c r="C18" s="10" t="s">
        <v>327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238</v>
      </c>
      <c r="B19" s="4" t="s">
        <v>239</v>
      </c>
      <c r="C19" s="10" t="s">
        <v>308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275</v>
      </c>
      <c r="B20" s="4" t="s">
        <v>331</v>
      </c>
      <c r="C20" s="11" t="s">
        <v>332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325</v>
      </c>
      <c r="B21" s="4" t="s">
        <v>3</v>
      </c>
      <c r="C21" s="10" t="s">
        <v>298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242</v>
      </c>
      <c r="B22" s="4" t="s">
        <v>328</v>
      </c>
      <c r="C22" s="10" t="s">
        <v>296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243</v>
      </c>
      <c r="B23" s="4" t="s">
        <v>3</v>
      </c>
      <c r="C23" s="10" t="s">
        <v>329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244</v>
      </c>
      <c r="B24" s="4" t="s">
        <v>3</v>
      </c>
      <c r="C24" s="10" t="s">
        <v>314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276</v>
      </c>
      <c r="B25" s="4" t="s">
        <v>328</v>
      </c>
      <c r="C25" s="10" t="s">
        <v>298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197</v>
      </c>
      <c r="B26" s="4" t="s">
        <v>3</v>
      </c>
      <c r="C26" s="10" t="s">
        <v>298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187</v>
      </c>
      <c r="B27" s="4" t="s">
        <v>3</v>
      </c>
      <c r="C27" s="10" t="s">
        <v>298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188</v>
      </c>
      <c r="B28" s="4" t="s">
        <v>3</v>
      </c>
      <c r="C28" s="10" t="s">
        <v>298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189</v>
      </c>
      <c r="B29" s="4" t="s">
        <v>3</v>
      </c>
      <c r="C29" s="10" t="s">
        <v>298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191</v>
      </c>
      <c r="B30" s="4" t="s">
        <v>8</v>
      </c>
      <c r="C30" s="10" t="s">
        <v>298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253</v>
      </c>
      <c r="B31" s="4" t="s">
        <v>3</v>
      </c>
      <c r="C31" s="10" t="s">
        <v>298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277</v>
      </c>
      <c r="B32" s="4" t="s">
        <v>3</v>
      </c>
      <c r="C32" s="10" t="s">
        <v>298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278</v>
      </c>
      <c r="B33" s="4" t="s">
        <v>3</v>
      </c>
      <c r="C33" s="10" t="s">
        <v>298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279</v>
      </c>
      <c r="B34" s="4" t="s">
        <v>3</v>
      </c>
      <c r="C34" s="10" t="s">
        <v>298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280</v>
      </c>
      <c r="B35" s="4" t="s">
        <v>3</v>
      </c>
      <c r="C35" s="10" t="s">
        <v>298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281</v>
      </c>
      <c r="B36" s="4" t="s">
        <v>3</v>
      </c>
      <c r="C36" s="10" t="s">
        <v>298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196</v>
      </c>
      <c r="B37" s="4" t="s">
        <v>3</v>
      </c>
      <c r="C37" s="10" t="s">
        <v>298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282</v>
      </c>
      <c r="B38" s="4" t="s">
        <v>3</v>
      </c>
      <c r="C38" s="10" t="s">
        <v>298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283</v>
      </c>
      <c r="B39" s="4" t="s">
        <v>3</v>
      </c>
      <c r="C39" s="10" t="s">
        <v>298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284</v>
      </c>
      <c r="B40" s="4" t="s">
        <v>3</v>
      </c>
      <c r="C40" s="10" t="s">
        <v>298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255</v>
      </c>
      <c r="B41" s="4" t="s">
        <v>8</v>
      </c>
      <c r="C41" s="10" t="s">
        <v>298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256</v>
      </c>
      <c r="B42" s="4" t="s">
        <v>8</v>
      </c>
      <c r="C42" s="10" t="s">
        <v>298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257</v>
      </c>
      <c r="B43" s="4" t="s">
        <v>8</v>
      </c>
      <c r="C43" s="10" t="s">
        <v>298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260</v>
      </c>
      <c r="B44" s="4" t="s">
        <v>27</v>
      </c>
      <c r="C44" s="10" t="s">
        <v>298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285</v>
      </c>
      <c r="B45" s="4" t="s">
        <v>286</v>
      </c>
      <c r="C45" s="10" t="s">
        <v>302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287</v>
      </c>
      <c r="B46" s="4" t="s">
        <v>333</v>
      </c>
      <c r="C46" s="10" t="s">
        <v>302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288</v>
      </c>
      <c r="B47" s="4" t="s">
        <v>286</v>
      </c>
      <c r="C47" s="10" t="s">
        <v>302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265</v>
      </c>
      <c r="B48" s="4" t="s">
        <v>261</v>
      </c>
      <c r="C48" s="10" t="s">
        <v>302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266</v>
      </c>
      <c r="B49" s="4" t="s">
        <v>261</v>
      </c>
      <c r="C49" s="10" t="s">
        <v>302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151</v>
      </c>
      <c r="B50" s="4" t="s">
        <v>24</v>
      </c>
      <c r="C50" s="10" t="s">
        <v>302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152</v>
      </c>
      <c r="B51" s="4" t="s">
        <v>3</v>
      </c>
      <c r="C51" s="10" t="s">
        <v>301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153</v>
      </c>
      <c r="B52" s="4" t="s">
        <v>201</v>
      </c>
      <c r="C52" s="10" t="s">
        <v>332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334</v>
      </c>
      <c r="B53" s="4" t="s">
        <v>68</v>
      </c>
      <c r="C53" s="10" t="s">
        <v>360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190</v>
      </c>
      <c r="B54" s="4" t="s">
        <v>3</v>
      </c>
      <c r="C54" s="10" t="s">
        <v>361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229</v>
      </c>
      <c r="B55" s="4" t="s">
        <v>24</v>
      </c>
      <c r="C55" s="10" t="s">
        <v>362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235</v>
      </c>
      <c r="B56" s="4" t="s">
        <v>24</v>
      </c>
      <c r="C56" s="10" t="s">
        <v>363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335</v>
      </c>
      <c r="B57" s="4" t="s">
        <v>29</v>
      </c>
      <c r="C57" s="10" t="s">
        <v>308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336</v>
      </c>
      <c r="B58" s="4" t="s">
        <v>3</v>
      </c>
      <c r="C58" s="10" t="s">
        <v>332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337</v>
      </c>
      <c r="B59" s="4" t="s">
        <v>338</v>
      </c>
      <c r="C59" s="10" t="s">
        <v>332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157</v>
      </c>
      <c r="B60" s="4" t="s">
        <v>28</v>
      </c>
      <c r="C60" s="10" t="s">
        <v>332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158</v>
      </c>
      <c r="B61" s="4" t="s">
        <v>21</v>
      </c>
      <c r="C61" s="10" t="s">
        <v>332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339</v>
      </c>
      <c r="B62" s="4" t="s">
        <v>3</v>
      </c>
      <c r="C62" s="10" t="s">
        <v>332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240</v>
      </c>
      <c r="B63" s="4" t="s">
        <v>3</v>
      </c>
      <c r="C63" s="10" t="s">
        <v>332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340</v>
      </c>
      <c r="B64" s="4" t="s">
        <v>3</v>
      </c>
      <c r="C64" s="10" t="s">
        <v>332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341</v>
      </c>
      <c r="B65" s="4" t="s">
        <v>201</v>
      </c>
      <c r="C65" s="10" t="s">
        <v>332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342</v>
      </c>
      <c r="B66" s="4" t="s">
        <v>35</v>
      </c>
      <c r="C66" s="10" t="s">
        <v>332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343</v>
      </c>
      <c r="B67" s="4" t="s">
        <v>21</v>
      </c>
      <c r="C67" s="10" t="s">
        <v>364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344</v>
      </c>
      <c r="B68" s="4" t="s">
        <v>345</v>
      </c>
      <c r="C68" s="10" t="s">
        <v>332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346</v>
      </c>
      <c r="B69" s="4" t="s">
        <v>3</v>
      </c>
      <c r="C69" s="10" t="s">
        <v>307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347</v>
      </c>
      <c r="B70" s="4" t="s">
        <v>3</v>
      </c>
      <c r="C70" s="10" t="s">
        <v>307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348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160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349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163</v>
      </c>
      <c r="B74" s="4" t="s">
        <v>205</v>
      </c>
      <c r="C74" s="10" t="s">
        <v>314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350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351</v>
      </c>
      <c r="B76" s="4" t="s">
        <v>3</v>
      </c>
      <c r="C76" s="10" t="s">
        <v>314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164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186</v>
      </c>
      <c r="B78" s="4" t="s">
        <v>70</v>
      </c>
      <c r="C78" s="10" t="s">
        <v>301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165</v>
      </c>
      <c r="B79" s="4" t="s">
        <v>3</v>
      </c>
      <c r="C79" s="10" t="s">
        <v>301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167</v>
      </c>
      <c r="B80" s="4" t="s">
        <v>28</v>
      </c>
      <c r="C80" s="10" t="s">
        <v>296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352</v>
      </c>
      <c r="B81" s="4" t="s">
        <v>353</v>
      </c>
      <c r="C81" s="10" t="s">
        <v>298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354</v>
      </c>
      <c r="B82" s="4" t="s">
        <v>14</v>
      </c>
      <c r="C82" s="10" t="s">
        <v>298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355</v>
      </c>
      <c r="B83" s="4" t="s">
        <v>24</v>
      </c>
      <c r="C83" s="10" t="s">
        <v>302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251</v>
      </c>
      <c r="B84" s="4" t="s">
        <v>3</v>
      </c>
      <c r="C84" s="10" t="s">
        <v>298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178</v>
      </c>
      <c r="B85" s="4" t="s">
        <v>3</v>
      </c>
      <c r="C85" s="10" t="s">
        <v>320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356</v>
      </c>
      <c r="B86" s="4" t="s">
        <v>286</v>
      </c>
      <c r="C86" s="10" t="s">
        <v>320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183</v>
      </c>
      <c r="B87" s="4" t="s">
        <v>24</v>
      </c>
      <c r="C87" s="10" t="s">
        <v>302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193</v>
      </c>
      <c r="B88" s="4" t="s">
        <v>24</v>
      </c>
      <c r="C88" s="10" t="s">
        <v>302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357</v>
      </c>
      <c r="B89" s="4" t="s">
        <v>24</v>
      </c>
      <c r="C89" s="10" t="s">
        <v>302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179</v>
      </c>
      <c r="B90" s="4" t="s">
        <v>24</v>
      </c>
      <c r="C90" s="10" t="s">
        <v>302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358</v>
      </c>
      <c r="B91" s="4" t="s">
        <v>286</v>
      </c>
      <c r="C91" s="10" t="s">
        <v>302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359</v>
      </c>
      <c r="B92" s="4" t="s">
        <v>24</v>
      </c>
      <c r="C92" s="10" t="s">
        <v>302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192</v>
      </c>
      <c r="B93" s="4" t="s">
        <v>261</v>
      </c>
      <c r="C93" s="10" t="s">
        <v>302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262</v>
      </c>
      <c r="B94" s="4" t="s">
        <v>24</v>
      </c>
      <c r="C94" s="10" t="s">
        <v>302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263</v>
      </c>
      <c r="B95" s="4" t="s">
        <v>24</v>
      </c>
      <c r="C95" s="10" t="s">
        <v>302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104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107</v>
      </c>
      <c r="B98" t="s">
        <v>108</v>
      </c>
      <c r="D98" t="s">
        <v>109</v>
      </c>
      <c r="E98" t="s">
        <v>110</v>
      </c>
    </row>
    <row r="99" spans="1:12" x14ac:dyDescent="0.3">
      <c r="A99" t="s">
        <v>111</v>
      </c>
      <c r="B99">
        <v>2003</v>
      </c>
      <c r="D99" t="s">
        <v>112</v>
      </c>
      <c r="E99" s="1">
        <v>59267.15</v>
      </c>
    </row>
    <row r="100" spans="1:12" x14ac:dyDescent="0.3">
      <c r="A100" t="s">
        <v>113</v>
      </c>
      <c r="B100">
        <v>2001</v>
      </c>
      <c r="D100" t="s">
        <v>114</v>
      </c>
      <c r="E100" s="1">
        <v>50315.29</v>
      </c>
    </row>
    <row r="101" spans="1:12" x14ac:dyDescent="0.3">
      <c r="A101" t="s">
        <v>115</v>
      </c>
      <c r="B101">
        <v>3007</v>
      </c>
      <c r="D101" t="s">
        <v>112</v>
      </c>
      <c r="E101" s="1">
        <v>62777.75</v>
      </c>
    </row>
    <row r="102" spans="1:12" x14ac:dyDescent="0.3">
      <c r="A102" t="s">
        <v>125</v>
      </c>
      <c r="B102">
        <v>3004</v>
      </c>
      <c r="D102" t="s">
        <v>122</v>
      </c>
      <c r="E102" s="1">
        <v>2100</v>
      </c>
    </row>
    <row r="103" spans="1:12" x14ac:dyDescent="0.3">
      <c r="A103" t="s">
        <v>126</v>
      </c>
      <c r="E103" s="1">
        <v>146619.07999999999</v>
      </c>
    </row>
    <row r="104" spans="1:12" x14ac:dyDescent="0.3">
      <c r="A104" t="s">
        <v>127</v>
      </c>
      <c r="E104" s="1">
        <v>21686.66</v>
      </c>
    </row>
    <row r="105" spans="1:12" x14ac:dyDescent="0.3">
      <c r="A105" t="s">
        <v>128</v>
      </c>
      <c r="E105" s="1">
        <v>146412.57999999999</v>
      </c>
    </row>
    <row r="108" spans="1:12" x14ac:dyDescent="0.3">
      <c r="A108" t="s">
        <v>289</v>
      </c>
      <c r="B108" t="s">
        <v>130</v>
      </c>
      <c r="D108" t="s">
        <v>131</v>
      </c>
      <c r="E108" t="s">
        <v>132</v>
      </c>
      <c r="F108" t="s">
        <v>133</v>
      </c>
      <c r="G108" t="s">
        <v>134</v>
      </c>
      <c r="H108" t="s">
        <v>135</v>
      </c>
      <c r="I108" t="s">
        <v>136</v>
      </c>
      <c r="J108" t="s">
        <v>137</v>
      </c>
      <c r="K108" t="s">
        <v>214</v>
      </c>
      <c r="L108" t="s">
        <v>139</v>
      </c>
    </row>
    <row r="111" spans="1:12" x14ac:dyDescent="0.3">
      <c r="A111" t="s">
        <v>140</v>
      </c>
      <c r="B111" t="s">
        <v>141</v>
      </c>
      <c r="D111" t="s">
        <v>142</v>
      </c>
      <c r="E111" t="s">
        <v>143</v>
      </c>
      <c r="F111" t="s">
        <v>144</v>
      </c>
      <c r="G111" t="s">
        <v>0</v>
      </c>
      <c r="H111" t="s">
        <v>1</v>
      </c>
      <c r="I111" t="s">
        <v>2</v>
      </c>
      <c r="J111" t="s">
        <v>145</v>
      </c>
      <c r="K111" t="s">
        <v>146</v>
      </c>
      <c r="L111" t="s">
        <v>147</v>
      </c>
    </row>
    <row r="112" spans="1:12" x14ac:dyDescent="0.3">
      <c r="A112" t="s">
        <v>148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324</v>
      </c>
      <c r="B114" t="s">
        <v>326</v>
      </c>
      <c r="C114" t="s">
        <v>130</v>
      </c>
      <c r="D114" t="s">
        <v>216</v>
      </c>
      <c r="E114" t="s">
        <v>132</v>
      </c>
      <c r="F114" t="s">
        <v>133</v>
      </c>
      <c r="G114" t="s">
        <v>134</v>
      </c>
      <c r="H114" t="s">
        <v>135</v>
      </c>
      <c r="I114" t="s">
        <v>136</v>
      </c>
      <c r="J114" t="s">
        <v>137</v>
      </c>
      <c r="K114" t="s">
        <v>214</v>
      </c>
      <c r="L114" t="s">
        <v>139</v>
      </c>
    </row>
    <row r="115" spans="1:12" x14ac:dyDescent="0.3">
      <c r="A115" t="s">
        <v>224</v>
      </c>
    </row>
    <row r="116" spans="1:12" x14ac:dyDescent="0.3">
      <c r="A116" t="s">
        <v>225</v>
      </c>
    </row>
    <row r="117" spans="1:12" x14ac:dyDescent="0.3">
      <c r="A117" t="s">
        <v>226</v>
      </c>
    </row>
    <row r="118" spans="1:12" x14ac:dyDescent="0.3">
      <c r="A118" t="s">
        <v>227</v>
      </c>
    </row>
    <row r="119" spans="1:12" x14ac:dyDescent="0.3">
      <c r="A119" t="s">
        <v>228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149</v>
      </c>
      <c r="B10" s="3" t="s">
        <v>141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212</v>
      </c>
      <c r="H10" s="3" t="s">
        <v>213</v>
      </c>
      <c r="I10" s="3" t="s">
        <v>0</v>
      </c>
      <c r="J10" s="3" t="s">
        <v>1</v>
      </c>
      <c r="K10" s="3" t="s">
        <v>2</v>
      </c>
      <c r="L10" s="3" t="s">
        <v>145</v>
      </c>
      <c r="M10" s="3" t="s">
        <v>146</v>
      </c>
      <c r="N10" s="3" t="s">
        <v>147</v>
      </c>
    </row>
    <row r="11" spans="1:14" x14ac:dyDescent="0.3">
      <c r="A11" s="4" t="s">
        <v>150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151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152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153</v>
      </c>
      <c r="B14" s="4" t="s">
        <v>201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154</v>
      </c>
      <c r="B15" s="4" t="s">
        <v>202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155</v>
      </c>
      <c r="B16" s="4" t="s">
        <v>71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267</v>
      </c>
      <c r="B17" s="4" t="s">
        <v>203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156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234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190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229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235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236</v>
      </c>
      <c r="B23" s="4" t="s">
        <v>237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238</v>
      </c>
      <c r="B24" s="4" t="s">
        <v>239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185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157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158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184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159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160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161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199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241</v>
      </c>
      <c r="B35" s="4" t="s">
        <v>204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242</v>
      </c>
      <c r="B36" s="4" t="s">
        <v>204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162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163</v>
      </c>
      <c r="B38" s="4" t="s">
        <v>205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180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164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186</v>
      </c>
      <c r="B43" s="4" t="s">
        <v>70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165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166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167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195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247</v>
      </c>
      <c r="B50" s="4" t="s">
        <v>204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248</v>
      </c>
      <c r="B51" s="4" t="s">
        <v>71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197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194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249</v>
      </c>
      <c r="B54" s="4" t="s">
        <v>202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250</v>
      </c>
      <c r="B55" s="4" t="s">
        <v>202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168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169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187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188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189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191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170</v>
      </c>
      <c r="B62" s="4" t="s">
        <v>206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171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172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173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174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175</v>
      </c>
      <c r="B71" s="4" t="s">
        <v>207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193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196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255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256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257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176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181</v>
      </c>
      <c r="B78" s="4" t="s">
        <v>203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177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182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258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198</v>
      </c>
      <c r="B82" s="4" t="s">
        <v>259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260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178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183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179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192</v>
      </c>
      <c r="B87" s="4" t="s">
        <v>261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262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263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264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265</v>
      </c>
      <c r="B91" s="4" t="s">
        <v>261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266</v>
      </c>
      <c r="B92" s="4" t="s">
        <v>261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269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270</v>
      </c>
      <c r="B94" s="4" t="s">
        <v>271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272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104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107</v>
      </c>
      <c r="B98" t="s">
        <v>108</v>
      </c>
      <c r="E98" t="s">
        <v>109</v>
      </c>
      <c r="F98" t="s">
        <v>110</v>
      </c>
    </row>
    <row r="99" spans="1:13" x14ac:dyDescent="0.3">
      <c r="A99" t="s">
        <v>111</v>
      </c>
      <c r="B99">
        <v>2003</v>
      </c>
      <c r="E99" t="s">
        <v>112</v>
      </c>
      <c r="F99" s="1">
        <v>55175.75</v>
      </c>
    </row>
    <row r="100" spans="1:13" x14ac:dyDescent="0.3">
      <c r="A100" t="s">
        <v>113</v>
      </c>
      <c r="B100">
        <v>2001</v>
      </c>
      <c r="E100" t="s">
        <v>114</v>
      </c>
      <c r="F100" s="1">
        <v>35530.74</v>
      </c>
    </row>
    <row r="101" spans="1:13" x14ac:dyDescent="0.3">
      <c r="A101" t="s">
        <v>115</v>
      </c>
      <c r="B101">
        <v>3007</v>
      </c>
      <c r="E101" t="s">
        <v>112</v>
      </c>
      <c r="F101" s="1">
        <v>58444</v>
      </c>
    </row>
    <row r="102" spans="1:13" x14ac:dyDescent="0.3">
      <c r="A102" t="s">
        <v>117</v>
      </c>
      <c r="B102">
        <v>3004</v>
      </c>
      <c r="E102" t="s">
        <v>122</v>
      </c>
      <c r="F102" s="1">
        <v>6335.26</v>
      </c>
    </row>
    <row r="103" spans="1:13" x14ac:dyDescent="0.3">
      <c r="A103" t="s">
        <v>125</v>
      </c>
      <c r="F103" s="1">
        <v>2100</v>
      </c>
    </row>
    <row r="104" spans="1:13" x14ac:dyDescent="0.3">
      <c r="A104" t="s">
        <v>126</v>
      </c>
      <c r="F104" s="1">
        <v>135787.5</v>
      </c>
    </row>
    <row r="105" spans="1:13" x14ac:dyDescent="0.3">
      <c r="A105" t="s">
        <v>127</v>
      </c>
      <c r="F105" s="1">
        <v>20427.75</v>
      </c>
    </row>
    <row r="106" spans="1:13" x14ac:dyDescent="0.3">
      <c r="A106" t="s">
        <v>128</v>
      </c>
      <c r="F106" s="1">
        <v>135596.25</v>
      </c>
    </row>
    <row r="107" spans="1:13" x14ac:dyDescent="0.3">
      <c r="A107" t="s">
        <v>200</v>
      </c>
      <c r="B107" t="s">
        <v>130</v>
      </c>
      <c r="E107" t="s">
        <v>131</v>
      </c>
      <c r="F107" t="s">
        <v>132</v>
      </c>
      <c r="G107" t="s">
        <v>133</v>
      </c>
      <c r="H107" t="s">
        <v>134</v>
      </c>
      <c r="I107" t="s">
        <v>135</v>
      </c>
      <c r="J107" t="s">
        <v>136</v>
      </c>
      <c r="K107" t="s">
        <v>137</v>
      </c>
      <c r="L107" t="s">
        <v>214</v>
      </c>
      <c r="M107" t="s">
        <v>139</v>
      </c>
    </row>
    <row r="109" spans="1:13" x14ac:dyDescent="0.3">
      <c r="A109" t="s">
        <v>140</v>
      </c>
      <c r="B109" t="s">
        <v>141</v>
      </c>
      <c r="E109" t="s">
        <v>142</v>
      </c>
      <c r="F109" t="s">
        <v>143</v>
      </c>
      <c r="G109" t="s">
        <v>144</v>
      </c>
      <c r="H109" t="s">
        <v>0</v>
      </c>
      <c r="I109" t="s">
        <v>1</v>
      </c>
      <c r="J109" t="s">
        <v>2</v>
      </c>
      <c r="K109" t="s">
        <v>145</v>
      </c>
      <c r="L109" t="s">
        <v>146</v>
      </c>
      <c r="M109" t="s">
        <v>147</v>
      </c>
    </row>
    <row r="110" spans="1:13" x14ac:dyDescent="0.3">
      <c r="A110" t="s">
        <v>148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107</v>
      </c>
      <c r="B112" t="s">
        <v>108</v>
      </c>
      <c r="E112" t="s">
        <v>109</v>
      </c>
      <c r="F112" t="s">
        <v>110</v>
      </c>
    </row>
    <row r="113" spans="1:12" x14ac:dyDescent="0.3">
      <c r="A113" t="s">
        <v>111</v>
      </c>
      <c r="B113">
        <v>2003</v>
      </c>
      <c r="E113" t="s">
        <v>112</v>
      </c>
      <c r="F113" s="1">
        <v>55175.75</v>
      </c>
    </row>
    <row r="114" spans="1:12" x14ac:dyDescent="0.3">
      <c r="A114" t="s">
        <v>113</v>
      </c>
      <c r="B114">
        <v>2001</v>
      </c>
      <c r="E114" t="s">
        <v>114</v>
      </c>
      <c r="F114" s="1">
        <v>35530.74</v>
      </c>
    </row>
    <row r="115" spans="1:12" x14ac:dyDescent="0.3">
      <c r="A115" t="s">
        <v>115</v>
      </c>
      <c r="B115">
        <v>3007</v>
      </c>
      <c r="E115" t="s">
        <v>112</v>
      </c>
      <c r="F115" s="1">
        <v>58444</v>
      </c>
    </row>
    <row r="116" spans="1:12" x14ac:dyDescent="0.3">
      <c r="A116" t="s">
        <v>117</v>
      </c>
      <c r="B116">
        <v>3004</v>
      </c>
      <c r="E116" t="s">
        <v>122</v>
      </c>
      <c r="F116" s="1">
        <v>6335.26</v>
      </c>
    </row>
    <row r="117" spans="1:12" x14ac:dyDescent="0.3">
      <c r="A117" t="s">
        <v>125</v>
      </c>
      <c r="F117" s="1">
        <v>2100</v>
      </c>
    </row>
    <row r="118" spans="1:12" x14ac:dyDescent="0.3">
      <c r="A118" t="s">
        <v>126</v>
      </c>
      <c r="F118" s="1">
        <v>135787.5</v>
      </c>
    </row>
    <row r="119" spans="1:12" x14ac:dyDescent="0.3">
      <c r="A119" t="s">
        <v>127</v>
      </c>
      <c r="F119" s="1">
        <v>20427.75</v>
      </c>
    </row>
    <row r="120" spans="1:12" x14ac:dyDescent="0.3">
      <c r="A120" t="s">
        <v>128</v>
      </c>
      <c r="F120" s="1">
        <v>135596.25</v>
      </c>
    </row>
    <row r="124" spans="1:12" x14ac:dyDescent="0.3">
      <c r="A124" t="s">
        <v>215</v>
      </c>
      <c r="B124" t="s">
        <v>129</v>
      </c>
      <c r="C124" t="s">
        <v>130</v>
      </c>
      <c r="D124" t="s">
        <v>216</v>
      </c>
      <c r="E124" t="s">
        <v>132</v>
      </c>
      <c r="F124" t="s">
        <v>133</v>
      </c>
      <c r="G124" t="s">
        <v>134</v>
      </c>
      <c r="H124" t="s">
        <v>135</v>
      </c>
      <c r="I124" t="s">
        <v>136</v>
      </c>
      <c r="J124" t="s">
        <v>137</v>
      </c>
      <c r="K124" t="s">
        <v>138</v>
      </c>
      <c r="L124" t="s">
        <v>139</v>
      </c>
    </row>
    <row r="125" spans="1:12" ht="15.6" x14ac:dyDescent="0.3">
      <c r="A125" s="2" t="s">
        <v>217</v>
      </c>
    </row>
    <row r="126" spans="1:12" ht="15.6" x14ac:dyDescent="0.3">
      <c r="A126" s="2" t="s">
        <v>218</v>
      </c>
    </row>
    <row r="127" spans="1:12" ht="15.6" x14ac:dyDescent="0.3">
      <c r="A127" s="2" t="s">
        <v>218</v>
      </c>
    </row>
    <row r="128" spans="1:12" ht="15.6" x14ac:dyDescent="0.3">
      <c r="A128" s="2" t="s">
        <v>219</v>
      </c>
    </row>
    <row r="129" spans="1:1" ht="15.6" x14ac:dyDescent="0.3">
      <c r="A129" s="2" t="s">
        <v>218</v>
      </c>
    </row>
    <row r="130" spans="1:1" ht="15.6" x14ac:dyDescent="0.3">
      <c r="A130" s="2" t="s">
        <v>220</v>
      </c>
    </row>
    <row r="131" spans="1:1" ht="15.6" x14ac:dyDescent="0.3">
      <c r="A131" s="2" t="s">
        <v>221</v>
      </c>
    </row>
    <row r="132" spans="1:1" ht="15.6" x14ac:dyDescent="0.3">
      <c r="A132" s="2" t="s">
        <v>222</v>
      </c>
    </row>
    <row r="133" spans="1:1" ht="15.6" x14ac:dyDescent="0.3">
      <c r="A133" s="2" t="s">
        <v>223</v>
      </c>
    </row>
    <row r="134" spans="1:1" ht="15.6" x14ac:dyDescent="0.3">
      <c r="A134" s="2" t="s">
        <v>223</v>
      </c>
    </row>
    <row r="135" spans="1:1" ht="15.6" x14ac:dyDescent="0.3">
      <c r="A135" s="2" t="s">
        <v>224</v>
      </c>
    </row>
    <row r="136" spans="1:1" ht="15.6" x14ac:dyDescent="0.3">
      <c r="A136" s="2" t="s">
        <v>225</v>
      </c>
    </row>
    <row r="137" spans="1:1" ht="15.6" x14ac:dyDescent="0.3">
      <c r="A137" s="2" t="s">
        <v>226</v>
      </c>
    </row>
    <row r="138" spans="1:1" ht="15.6" x14ac:dyDescent="0.3">
      <c r="A138" s="2" t="s">
        <v>227</v>
      </c>
    </row>
    <row r="139" spans="1:1" ht="15.6" x14ac:dyDescent="0.3">
      <c r="A139" s="2" t="s">
        <v>228</v>
      </c>
    </row>
    <row r="140" spans="1:1" ht="15.6" x14ac:dyDescent="0.3">
      <c r="A140" s="2" t="s">
        <v>227</v>
      </c>
    </row>
    <row r="141" spans="1:1" ht="15.6" x14ac:dyDescent="0.3">
      <c r="A141" s="2" t="s">
        <v>228</v>
      </c>
    </row>
    <row r="142" spans="1:1" ht="15.6" x14ac:dyDescent="0.3">
      <c r="A142" s="2" t="s">
        <v>228</v>
      </c>
    </row>
    <row r="143" spans="1:1" ht="15.6" x14ac:dyDescent="0.3">
      <c r="A143" s="2" t="s">
        <v>227</v>
      </c>
    </row>
    <row r="144" spans="1:1" ht="15.6" x14ac:dyDescent="0.3">
      <c r="A144" s="2" t="s">
        <v>228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Vásquez</cp:lastModifiedBy>
  <cp:lastPrinted>2024-04-01T14:51:47Z</cp:lastPrinted>
  <dcterms:created xsi:type="dcterms:W3CDTF">2018-02-06T16:30:15Z</dcterms:created>
  <dcterms:modified xsi:type="dcterms:W3CDTF">2024-04-02T17:26:36Z</dcterms:modified>
</cp:coreProperties>
</file>