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oai\OAI ACTUAL\PARA SUBIR\EJECUCION FEBRERO 2024\"/>
    </mc:Choice>
  </mc:AlternateContent>
  <xr:revisionPtr revIDLastSave="0" documentId="8_{2896B7A5-3CE0-469B-8CF5-FBC169C45075}" xr6:coauthVersionLast="47" xr6:coauthVersionMax="47" xr10:uidLastSave="{00000000-0000-0000-0000-000000000000}"/>
  <bookViews>
    <workbookView xWindow="-108" yWindow="-108" windowWidth="23256" windowHeight="12576" xr2:uid="{1CBFDD13-DFE4-40FF-BC71-74D8279C51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5" i="1" s="1"/>
  <c r="B26" i="1"/>
  <c r="B21" i="1"/>
  <c r="B20" i="1"/>
  <c r="B14" i="1"/>
  <c r="B17" i="1"/>
  <c r="B41" i="1"/>
  <c r="B43" i="1" l="1"/>
</calcChain>
</file>

<file path=xl/sharedStrings.xml><?xml version="1.0" encoding="utf-8"?>
<sst xmlns="http://schemas.openxmlformats.org/spreadsheetml/2006/main" count="33" uniqueCount="33">
  <si>
    <t>RNC 401508907</t>
  </si>
  <si>
    <t>BALANCE GENERAL</t>
  </si>
  <si>
    <t>ACTIVOS:</t>
  </si>
  <si>
    <t>ACTIVOS CORRIENTES</t>
  </si>
  <si>
    <t xml:space="preserve">DISPONIBILIDAD  </t>
  </si>
  <si>
    <t xml:space="preserve">DISPONIBILIDAD EN CAJA Y  BANCO   </t>
  </si>
  <si>
    <t xml:space="preserve">DISPONIBILIDAD EN TESORERIA NACIONAL   </t>
  </si>
  <si>
    <t xml:space="preserve">INVENTARIOS </t>
  </si>
  <si>
    <t xml:space="preserve">TOTAL ACTIVOS CORRIENTES </t>
  </si>
  <si>
    <t>ACTIVOS NO CORRIENTES</t>
  </si>
  <si>
    <t>BIENES DE USO ( ACTIVOS NO FINANCIEROS</t>
  </si>
  <si>
    <t xml:space="preserve"> </t>
  </si>
  <si>
    <t>TOTAL ACTIVOS NO CORRIENTES</t>
  </si>
  <si>
    <t>BIENES INTANGIBLES</t>
  </si>
  <si>
    <t>SEGUROS DE BIENES</t>
  </si>
  <si>
    <t>TOTAL ACTIVOS</t>
  </si>
  <si>
    <t>PASIVOS  CORRIENTES</t>
  </si>
  <si>
    <t xml:space="preserve">CUENTAS POR PAGAR A CORTO PLAZO </t>
  </si>
  <si>
    <t xml:space="preserve">FONDOS DE TERCEROS A PAGAR  </t>
  </si>
  <si>
    <t>TOTAL PASIVOS CORRIENTES</t>
  </si>
  <si>
    <t xml:space="preserve">PASIVOS NO CORRIENTES </t>
  </si>
  <si>
    <t>0.00</t>
  </si>
  <si>
    <t>TOTAL PASIVOS</t>
  </si>
  <si>
    <t>PATRIMONIO:</t>
  </si>
  <si>
    <t xml:space="preserve">PATRIMONIO DEL INEFI </t>
  </si>
  <si>
    <t xml:space="preserve">RESULTADO NETO DE EJERCICIOS ANTERIORES  </t>
  </si>
  <si>
    <t>RESULTADO NETO DEL EJERCICIO  ACTUAL</t>
  </si>
  <si>
    <t>TOTAL PATRIMONIO</t>
  </si>
  <si>
    <t>TOTAL PASIVOS Y PATRIMONIO</t>
  </si>
  <si>
    <t xml:space="preserve">LIC. ELVI  ANTONIO DE LA ROSA PEÑA </t>
  </si>
  <si>
    <t xml:space="preserve">ENCARGADO DEPARTAMENTO FINANCIERO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</si>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</sst>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\ _€"/>
    <numFmt numFmtId="166" formatCode="#.##0.00;\-#.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0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4" fontId="4" fillId="2" borderId="0" xfId="0" applyNumberFormat="1" applyFont="1" applyFill="1"/>
    <xf numFmtId="4" fontId="5" fillId="2" borderId="0" xfId="0" applyNumberFormat="1" applyFont="1" applyFill="1" applyAlignment="1">
      <alignment vertical="center"/>
    </xf>
    <xf numFmtId="165" fontId="4" fillId="0" borderId="0" xfId="0" applyNumberFormat="1" applyFont="1"/>
    <xf numFmtId="165" fontId="6" fillId="0" borderId="0" xfId="0" applyNumberFormat="1" applyFont="1" applyAlignment="1">
      <alignment horizontal="right"/>
    </xf>
    <xf numFmtId="165" fontId="0" fillId="0" borderId="0" xfId="0" applyNumberFormat="1"/>
    <xf numFmtId="43" fontId="0" fillId="0" borderId="0" xfId="1" applyNumberFormat="1" applyFon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5" fillId="2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3" xfId="0" applyFont="1" applyBorder="1"/>
    <xf numFmtId="165" fontId="4" fillId="0" borderId="4" xfId="0" applyNumberFormat="1" applyFont="1" applyBorder="1"/>
    <xf numFmtId="43" fontId="4" fillId="0" borderId="5" xfId="1" applyNumberFormat="1" applyFont="1" applyBorder="1" applyAlignment="1"/>
    <xf numFmtId="0" fontId="5" fillId="0" borderId="3" xfId="0" applyFont="1" applyBorder="1"/>
    <xf numFmtId="165" fontId="5" fillId="0" borderId="5" xfId="0" applyNumberFormat="1" applyFont="1" applyBorder="1"/>
    <xf numFmtId="165" fontId="5" fillId="0" borderId="4" xfId="0" applyNumberFormat="1" applyFont="1" applyBorder="1"/>
    <xf numFmtId="166" fontId="4" fillId="0" borderId="4" xfId="1" applyNumberFormat="1" applyFont="1" applyBorder="1" applyAlignment="1"/>
    <xf numFmtId="43" fontId="4" fillId="3" borderId="5" xfId="1" applyNumberFormat="1" applyFont="1" applyFill="1" applyBorder="1" applyAlignment="1"/>
    <xf numFmtId="43" fontId="5" fillId="0" borderId="5" xfId="1" applyNumberFormat="1" applyFont="1" applyBorder="1" applyAlignment="1"/>
    <xf numFmtId="166" fontId="5" fillId="0" borderId="4" xfId="1" applyNumberFormat="1" applyFont="1" applyBorder="1" applyAlignment="1"/>
    <xf numFmtId="166" fontId="5" fillId="0" borderId="5" xfId="1" applyNumberFormat="1" applyFont="1" applyBorder="1" applyAlignment="1"/>
    <xf numFmtId="43" fontId="5" fillId="3" borderId="5" xfId="1" applyNumberFormat="1" applyFont="1" applyFill="1" applyBorder="1" applyAlignment="1"/>
    <xf numFmtId="165" fontId="5" fillId="0" borderId="6" xfId="0" applyNumberFormat="1" applyFont="1" applyBorder="1" applyAlignment="1">
      <alignment horizontal="right"/>
    </xf>
    <xf numFmtId="43" fontId="4" fillId="0" borderId="4" xfId="1" applyNumberFormat="1" applyFont="1" applyBorder="1" applyAlignment="1"/>
    <xf numFmtId="43" fontId="5" fillId="0" borderId="7" xfId="1" applyNumberFormat="1" applyFont="1" applyBorder="1" applyAlignment="1"/>
    <xf numFmtId="49" fontId="5" fillId="0" borderId="5" xfId="1" applyNumberFormat="1" applyFont="1" applyBorder="1" applyAlignment="1">
      <alignment horizontal="right"/>
    </xf>
    <xf numFmtId="166" fontId="4" fillId="0" borderId="5" xfId="1" applyNumberFormat="1" applyFont="1" applyBorder="1" applyAlignment="1"/>
    <xf numFmtId="166" fontId="5" fillId="0" borderId="7" xfId="1" applyNumberFormat="1" applyFont="1" applyBorder="1" applyAlignment="1"/>
    <xf numFmtId="43" fontId="5" fillId="0" borderId="6" xfId="1" applyNumberFormat="1" applyFont="1" applyBorder="1" applyAlignment="1">
      <alignment horizontal="right"/>
    </xf>
    <xf numFmtId="43" fontId="5" fillId="0" borderId="4" xfId="1" applyNumberFormat="1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7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8" xfId="0" applyBorder="1"/>
    <xf numFmtId="0" fontId="0" fillId="0" borderId="9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2004060</xdr:colOff>
      <xdr:row>0</xdr:row>
      <xdr:rowOff>40005</xdr:rowOff>
    </xdr:from>
    <xdr:to>
      <xdr:col>1</xdr:col>
      <xdr:colOff>622935</xdr:colOff>
      <xdr:row>4</xdr:row>
      <xdr:rowOff>173355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53F34480-DEC1-4D9E-B085-A082BDB9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>
          <a:fillRect/>
        </a:stretch>
      </xdr:blipFill>
      <xdr:spPr bwMode="auto">
        <a:xfrm>
          <a:off x="2004060" y="40005"/>
          <a:ext cx="1834515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6053-D409-4DC0-A4D7-0F6D18E9E9EA}">
  <dimension ref="A1:F86"/>
  <sheetViews>
    <sheetView tabSelected="1" workbookViewId="0">
      <selection activeCell="Y74" sqref="Y74"/>
    </sheetView>
  </sheetViews>
  <sheetFormatPr baseColWidth="10" defaultColWidth="11.44140625" defaultRowHeight="14.4" x14ac:dyDescent="0.3"/>
  <cols>
    <col min="1" max="1" width="46.88671875" customWidth="1"/>
    <col min="2" max="2" width="34" customWidth="1"/>
    <col min="3" max="3" width="16.33203125" customWidth="1"/>
    <col min="4" max="4" width="14.6640625" customWidth="1"/>
    <col min="5" max="5" width="15.88671875" bestFit="1" customWidth="1"/>
    <col min="6" max="6" width="16.109375" bestFit="1" customWidth="1"/>
    <col min="257" max="257" width="46.88671875" customWidth="1"/>
    <col min="258" max="258" width="34" customWidth="1"/>
    <col min="259" max="259" width="16.33203125" customWidth="1"/>
    <col min="260" max="260" width="14.6640625" customWidth="1"/>
    <col min="261" max="261" width="13.88671875" bestFit="1" customWidth="1"/>
    <col min="262" max="262" width="16.109375" bestFit="1" customWidth="1"/>
    <col min="513" max="513" width="46.88671875" customWidth="1"/>
    <col min="514" max="514" width="34" customWidth="1"/>
    <col min="515" max="515" width="16.33203125" customWidth="1"/>
    <col min="516" max="516" width="14.6640625" customWidth="1"/>
    <col min="517" max="517" width="13.88671875" bestFit="1" customWidth="1"/>
    <col min="518" max="518" width="16.109375" bestFit="1" customWidth="1"/>
    <col min="769" max="769" width="46.88671875" customWidth="1"/>
    <col min="770" max="770" width="34" customWidth="1"/>
    <col min="771" max="771" width="16.33203125" customWidth="1"/>
    <col min="772" max="772" width="14.6640625" customWidth="1"/>
    <col min="773" max="773" width="13.88671875" bestFit="1" customWidth="1"/>
    <col min="774" max="774" width="16.109375" bestFit="1" customWidth="1"/>
    <col min="1025" max="1025" width="46.88671875" customWidth="1"/>
    <col min="1026" max="1026" width="34" customWidth="1"/>
    <col min="1027" max="1027" width="16.33203125" customWidth="1"/>
    <col min="1028" max="1028" width="14.6640625" customWidth="1"/>
    <col min="1029" max="1029" width="13.88671875" bestFit="1" customWidth="1"/>
    <col min="1030" max="1030" width="16.109375" bestFit="1" customWidth="1"/>
    <col min="1281" max="1281" width="46.88671875" customWidth="1"/>
    <col min="1282" max="1282" width="34" customWidth="1"/>
    <col min="1283" max="1283" width="16.33203125" customWidth="1"/>
    <col min="1284" max="1284" width="14.6640625" customWidth="1"/>
    <col min="1285" max="1285" width="13.88671875" bestFit="1" customWidth="1"/>
    <col min="1286" max="1286" width="16.109375" bestFit="1" customWidth="1"/>
    <col min="1537" max="1537" width="46.88671875" customWidth="1"/>
    <col min="1538" max="1538" width="34" customWidth="1"/>
    <col min="1539" max="1539" width="16.33203125" customWidth="1"/>
    <col min="1540" max="1540" width="14.6640625" customWidth="1"/>
    <col min="1541" max="1541" width="13.88671875" bestFit="1" customWidth="1"/>
    <col min="1542" max="1542" width="16.109375" bestFit="1" customWidth="1"/>
    <col min="1793" max="1793" width="46.88671875" customWidth="1"/>
    <col min="1794" max="1794" width="34" customWidth="1"/>
    <col min="1795" max="1795" width="16.33203125" customWidth="1"/>
    <col min="1796" max="1796" width="14.6640625" customWidth="1"/>
    <col min="1797" max="1797" width="13.88671875" bestFit="1" customWidth="1"/>
    <col min="1798" max="1798" width="16.109375" bestFit="1" customWidth="1"/>
    <col min="2049" max="2049" width="46.88671875" customWidth="1"/>
    <col min="2050" max="2050" width="34" customWidth="1"/>
    <col min="2051" max="2051" width="16.33203125" customWidth="1"/>
    <col min="2052" max="2052" width="14.6640625" customWidth="1"/>
    <col min="2053" max="2053" width="13.88671875" bestFit="1" customWidth="1"/>
    <col min="2054" max="2054" width="16.109375" bestFit="1" customWidth="1"/>
    <col min="2305" max="2305" width="46.88671875" customWidth="1"/>
    <col min="2306" max="2306" width="34" customWidth="1"/>
    <col min="2307" max="2307" width="16.33203125" customWidth="1"/>
    <col min="2308" max="2308" width="14.6640625" customWidth="1"/>
    <col min="2309" max="2309" width="13.88671875" bestFit="1" customWidth="1"/>
    <col min="2310" max="2310" width="16.109375" bestFit="1" customWidth="1"/>
    <col min="2561" max="2561" width="46.88671875" customWidth="1"/>
    <col min="2562" max="2562" width="34" customWidth="1"/>
    <col min="2563" max="2563" width="16.33203125" customWidth="1"/>
    <col min="2564" max="2564" width="14.6640625" customWidth="1"/>
    <col min="2565" max="2565" width="13.88671875" bestFit="1" customWidth="1"/>
    <col min="2566" max="2566" width="16.109375" bestFit="1" customWidth="1"/>
    <col min="2817" max="2817" width="46.88671875" customWidth="1"/>
    <col min="2818" max="2818" width="34" customWidth="1"/>
    <col min="2819" max="2819" width="16.33203125" customWidth="1"/>
    <col min="2820" max="2820" width="14.6640625" customWidth="1"/>
    <col min="2821" max="2821" width="13.88671875" bestFit="1" customWidth="1"/>
    <col min="2822" max="2822" width="16.109375" bestFit="1" customWidth="1"/>
    <col min="3073" max="3073" width="46.88671875" customWidth="1"/>
    <col min="3074" max="3074" width="34" customWidth="1"/>
    <col min="3075" max="3075" width="16.33203125" customWidth="1"/>
    <col min="3076" max="3076" width="14.6640625" customWidth="1"/>
    <col min="3077" max="3077" width="13.88671875" bestFit="1" customWidth="1"/>
    <col min="3078" max="3078" width="16.109375" bestFit="1" customWidth="1"/>
    <col min="3329" max="3329" width="46.88671875" customWidth="1"/>
    <col min="3330" max="3330" width="34" customWidth="1"/>
    <col min="3331" max="3331" width="16.33203125" customWidth="1"/>
    <col min="3332" max="3332" width="14.6640625" customWidth="1"/>
    <col min="3333" max="3333" width="13.88671875" bestFit="1" customWidth="1"/>
    <col min="3334" max="3334" width="16.109375" bestFit="1" customWidth="1"/>
    <col min="3585" max="3585" width="46.88671875" customWidth="1"/>
    <col min="3586" max="3586" width="34" customWidth="1"/>
    <col min="3587" max="3587" width="16.33203125" customWidth="1"/>
    <col min="3588" max="3588" width="14.6640625" customWidth="1"/>
    <col min="3589" max="3589" width="13.88671875" bestFit="1" customWidth="1"/>
    <col min="3590" max="3590" width="16.109375" bestFit="1" customWidth="1"/>
    <col min="3841" max="3841" width="46.88671875" customWidth="1"/>
    <col min="3842" max="3842" width="34" customWidth="1"/>
    <col min="3843" max="3843" width="16.33203125" customWidth="1"/>
    <col min="3844" max="3844" width="14.6640625" customWidth="1"/>
    <col min="3845" max="3845" width="13.88671875" bestFit="1" customWidth="1"/>
    <col min="3846" max="3846" width="16.109375" bestFit="1" customWidth="1"/>
    <col min="4097" max="4097" width="46.88671875" customWidth="1"/>
    <col min="4098" max="4098" width="34" customWidth="1"/>
    <col min="4099" max="4099" width="16.33203125" customWidth="1"/>
    <col min="4100" max="4100" width="14.6640625" customWidth="1"/>
    <col min="4101" max="4101" width="13.88671875" bestFit="1" customWidth="1"/>
    <col min="4102" max="4102" width="16.109375" bestFit="1" customWidth="1"/>
    <col min="4353" max="4353" width="46.88671875" customWidth="1"/>
    <col min="4354" max="4354" width="34" customWidth="1"/>
    <col min="4355" max="4355" width="16.33203125" customWidth="1"/>
    <col min="4356" max="4356" width="14.6640625" customWidth="1"/>
    <col min="4357" max="4357" width="13.88671875" bestFit="1" customWidth="1"/>
    <col min="4358" max="4358" width="16.109375" bestFit="1" customWidth="1"/>
    <col min="4609" max="4609" width="46.88671875" customWidth="1"/>
    <col min="4610" max="4610" width="34" customWidth="1"/>
    <col min="4611" max="4611" width="16.33203125" customWidth="1"/>
    <col min="4612" max="4612" width="14.6640625" customWidth="1"/>
    <col min="4613" max="4613" width="13.88671875" bestFit="1" customWidth="1"/>
    <col min="4614" max="4614" width="16.109375" bestFit="1" customWidth="1"/>
    <col min="4865" max="4865" width="46.88671875" customWidth="1"/>
    <col min="4866" max="4866" width="34" customWidth="1"/>
    <col min="4867" max="4867" width="16.33203125" customWidth="1"/>
    <col min="4868" max="4868" width="14.6640625" customWidth="1"/>
    <col min="4869" max="4869" width="13.88671875" bestFit="1" customWidth="1"/>
    <col min="4870" max="4870" width="16.109375" bestFit="1" customWidth="1"/>
    <col min="5121" max="5121" width="46.88671875" customWidth="1"/>
    <col min="5122" max="5122" width="34" customWidth="1"/>
    <col min="5123" max="5123" width="16.33203125" customWidth="1"/>
    <col min="5124" max="5124" width="14.6640625" customWidth="1"/>
    <col min="5125" max="5125" width="13.88671875" bestFit="1" customWidth="1"/>
    <col min="5126" max="5126" width="16.109375" bestFit="1" customWidth="1"/>
    <col min="5377" max="5377" width="46.88671875" customWidth="1"/>
    <col min="5378" max="5378" width="34" customWidth="1"/>
    <col min="5379" max="5379" width="16.33203125" customWidth="1"/>
    <col min="5380" max="5380" width="14.6640625" customWidth="1"/>
    <col min="5381" max="5381" width="13.88671875" bestFit="1" customWidth="1"/>
    <col min="5382" max="5382" width="16.109375" bestFit="1" customWidth="1"/>
    <col min="5633" max="5633" width="46.88671875" customWidth="1"/>
    <col min="5634" max="5634" width="34" customWidth="1"/>
    <col min="5635" max="5635" width="16.33203125" customWidth="1"/>
    <col min="5636" max="5636" width="14.6640625" customWidth="1"/>
    <col min="5637" max="5637" width="13.88671875" bestFit="1" customWidth="1"/>
    <col min="5638" max="5638" width="16.109375" bestFit="1" customWidth="1"/>
    <col min="5889" max="5889" width="46.88671875" customWidth="1"/>
    <col min="5890" max="5890" width="34" customWidth="1"/>
    <col min="5891" max="5891" width="16.33203125" customWidth="1"/>
    <col min="5892" max="5892" width="14.6640625" customWidth="1"/>
    <col min="5893" max="5893" width="13.88671875" bestFit="1" customWidth="1"/>
    <col min="5894" max="5894" width="16.109375" bestFit="1" customWidth="1"/>
    <col min="6145" max="6145" width="46.88671875" customWidth="1"/>
    <col min="6146" max="6146" width="34" customWidth="1"/>
    <col min="6147" max="6147" width="16.33203125" customWidth="1"/>
    <col min="6148" max="6148" width="14.6640625" customWidth="1"/>
    <col min="6149" max="6149" width="13.88671875" bestFit="1" customWidth="1"/>
    <col min="6150" max="6150" width="16.109375" bestFit="1" customWidth="1"/>
    <col min="6401" max="6401" width="46.88671875" customWidth="1"/>
    <col min="6402" max="6402" width="34" customWidth="1"/>
    <col min="6403" max="6403" width="16.33203125" customWidth="1"/>
    <col min="6404" max="6404" width="14.6640625" customWidth="1"/>
    <col min="6405" max="6405" width="13.88671875" bestFit="1" customWidth="1"/>
    <col min="6406" max="6406" width="16.109375" bestFit="1" customWidth="1"/>
    <col min="6657" max="6657" width="46.88671875" customWidth="1"/>
    <col min="6658" max="6658" width="34" customWidth="1"/>
    <col min="6659" max="6659" width="16.33203125" customWidth="1"/>
    <col min="6660" max="6660" width="14.6640625" customWidth="1"/>
    <col min="6661" max="6661" width="13.88671875" bestFit="1" customWidth="1"/>
    <col min="6662" max="6662" width="16.109375" bestFit="1" customWidth="1"/>
    <col min="6913" max="6913" width="46.88671875" customWidth="1"/>
    <col min="6914" max="6914" width="34" customWidth="1"/>
    <col min="6915" max="6915" width="16.33203125" customWidth="1"/>
    <col min="6916" max="6916" width="14.6640625" customWidth="1"/>
    <col min="6917" max="6917" width="13.88671875" bestFit="1" customWidth="1"/>
    <col min="6918" max="6918" width="16.109375" bestFit="1" customWidth="1"/>
    <col min="7169" max="7169" width="46.88671875" customWidth="1"/>
    <col min="7170" max="7170" width="34" customWidth="1"/>
    <col min="7171" max="7171" width="16.33203125" customWidth="1"/>
    <col min="7172" max="7172" width="14.6640625" customWidth="1"/>
    <col min="7173" max="7173" width="13.88671875" bestFit="1" customWidth="1"/>
    <col min="7174" max="7174" width="16.109375" bestFit="1" customWidth="1"/>
    <col min="7425" max="7425" width="46.88671875" customWidth="1"/>
    <col min="7426" max="7426" width="34" customWidth="1"/>
    <col min="7427" max="7427" width="16.33203125" customWidth="1"/>
    <col min="7428" max="7428" width="14.6640625" customWidth="1"/>
    <col min="7429" max="7429" width="13.88671875" bestFit="1" customWidth="1"/>
    <col min="7430" max="7430" width="16.109375" bestFit="1" customWidth="1"/>
    <col min="7681" max="7681" width="46.88671875" customWidth="1"/>
    <col min="7682" max="7682" width="34" customWidth="1"/>
    <col min="7683" max="7683" width="16.33203125" customWidth="1"/>
    <col min="7684" max="7684" width="14.6640625" customWidth="1"/>
    <col min="7685" max="7685" width="13.88671875" bestFit="1" customWidth="1"/>
    <col min="7686" max="7686" width="16.109375" bestFit="1" customWidth="1"/>
    <col min="7937" max="7937" width="46.88671875" customWidth="1"/>
    <col min="7938" max="7938" width="34" customWidth="1"/>
    <col min="7939" max="7939" width="16.33203125" customWidth="1"/>
    <col min="7940" max="7940" width="14.6640625" customWidth="1"/>
    <col min="7941" max="7941" width="13.88671875" bestFit="1" customWidth="1"/>
    <col min="7942" max="7942" width="16.109375" bestFit="1" customWidth="1"/>
    <col min="8193" max="8193" width="46.88671875" customWidth="1"/>
    <col min="8194" max="8194" width="34" customWidth="1"/>
    <col min="8195" max="8195" width="16.33203125" customWidth="1"/>
    <col min="8196" max="8196" width="14.6640625" customWidth="1"/>
    <col min="8197" max="8197" width="13.88671875" bestFit="1" customWidth="1"/>
    <col min="8198" max="8198" width="16.109375" bestFit="1" customWidth="1"/>
    <col min="8449" max="8449" width="46.88671875" customWidth="1"/>
    <col min="8450" max="8450" width="34" customWidth="1"/>
    <col min="8451" max="8451" width="16.33203125" customWidth="1"/>
    <col min="8452" max="8452" width="14.6640625" customWidth="1"/>
    <col min="8453" max="8453" width="13.88671875" bestFit="1" customWidth="1"/>
    <col min="8454" max="8454" width="16.109375" bestFit="1" customWidth="1"/>
    <col min="8705" max="8705" width="46.88671875" customWidth="1"/>
    <col min="8706" max="8706" width="34" customWidth="1"/>
    <col min="8707" max="8707" width="16.33203125" customWidth="1"/>
    <col min="8708" max="8708" width="14.6640625" customWidth="1"/>
    <col min="8709" max="8709" width="13.88671875" bestFit="1" customWidth="1"/>
    <col min="8710" max="8710" width="16.109375" bestFit="1" customWidth="1"/>
    <col min="8961" max="8961" width="46.88671875" customWidth="1"/>
    <col min="8962" max="8962" width="34" customWidth="1"/>
    <col min="8963" max="8963" width="16.33203125" customWidth="1"/>
    <col min="8964" max="8964" width="14.6640625" customWidth="1"/>
    <col min="8965" max="8965" width="13.88671875" bestFit="1" customWidth="1"/>
    <col min="8966" max="8966" width="16.109375" bestFit="1" customWidth="1"/>
    <col min="9217" max="9217" width="46.88671875" customWidth="1"/>
    <col min="9218" max="9218" width="34" customWidth="1"/>
    <col min="9219" max="9219" width="16.33203125" customWidth="1"/>
    <col min="9220" max="9220" width="14.6640625" customWidth="1"/>
    <col min="9221" max="9221" width="13.88671875" bestFit="1" customWidth="1"/>
    <col min="9222" max="9222" width="16.109375" bestFit="1" customWidth="1"/>
    <col min="9473" max="9473" width="46.88671875" customWidth="1"/>
    <col min="9474" max="9474" width="34" customWidth="1"/>
    <col min="9475" max="9475" width="16.33203125" customWidth="1"/>
    <col min="9476" max="9476" width="14.6640625" customWidth="1"/>
    <col min="9477" max="9477" width="13.88671875" bestFit="1" customWidth="1"/>
    <col min="9478" max="9478" width="16.109375" bestFit="1" customWidth="1"/>
    <col min="9729" max="9729" width="46.88671875" customWidth="1"/>
    <col min="9730" max="9730" width="34" customWidth="1"/>
    <col min="9731" max="9731" width="16.33203125" customWidth="1"/>
    <col min="9732" max="9732" width="14.6640625" customWidth="1"/>
    <col min="9733" max="9733" width="13.88671875" bestFit="1" customWidth="1"/>
    <col min="9734" max="9734" width="16.109375" bestFit="1" customWidth="1"/>
    <col min="9985" max="9985" width="46.88671875" customWidth="1"/>
    <col min="9986" max="9986" width="34" customWidth="1"/>
    <col min="9987" max="9987" width="16.33203125" customWidth="1"/>
    <col min="9988" max="9988" width="14.6640625" customWidth="1"/>
    <col min="9989" max="9989" width="13.88671875" bestFit="1" customWidth="1"/>
    <col min="9990" max="9990" width="16.109375" bestFit="1" customWidth="1"/>
    <col min="10241" max="10241" width="46.88671875" customWidth="1"/>
    <col min="10242" max="10242" width="34" customWidth="1"/>
    <col min="10243" max="10243" width="16.33203125" customWidth="1"/>
    <col min="10244" max="10244" width="14.6640625" customWidth="1"/>
    <col min="10245" max="10245" width="13.88671875" bestFit="1" customWidth="1"/>
    <col min="10246" max="10246" width="16.109375" bestFit="1" customWidth="1"/>
    <col min="10497" max="10497" width="46.88671875" customWidth="1"/>
    <col min="10498" max="10498" width="34" customWidth="1"/>
    <col min="10499" max="10499" width="16.33203125" customWidth="1"/>
    <col min="10500" max="10500" width="14.6640625" customWidth="1"/>
    <col min="10501" max="10501" width="13.88671875" bestFit="1" customWidth="1"/>
    <col min="10502" max="10502" width="16.109375" bestFit="1" customWidth="1"/>
    <col min="10753" max="10753" width="46.88671875" customWidth="1"/>
    <col min="10754" max="10754" width="34" customWidth="1"/>
    <col min="10755" max="10755" width="16.33203125" customWidth="1"/>
    <col min="10756" max="10756" width="14.6640625" customWidth="1"/>
    <col min="10757" max="10757" width="13.88671875" bestFit="1" customWidth="1"/>
    <col min="10758" max="10758" width="16.109375" bestFit="1" customWidth="1"/>
    <col min="11009" max="11009" width="46.88671875" customWidth="1"/>
    <col min="11010" max="11010" width="34" customWidth="1"/>
    <col min="11011" max="11011" width="16.33203125" customWidth="1"/>
    <col min="11012" max="11012" width="14.6640625" customWidth="1"/>
    <col min="11013" max="11013" width="13.88671875" bestFit="1" customWidth="1"/>
    <col min="11014" max="11014" width="16.109375" bestFit="1" customWidth="1"/>
    <col min="11265" max="11265" width="46.88671875" customWidth="1"/>
    <col min="11266" max="11266" width="34" customWidth="1"/>
    <col min="11267" max="11267" width="16.33203125" customWidth="1"/>
    <col min="11268" max="11268" width="14.6640625" customWidth="1"/>
    <col min="11269" max="11269" width="13.88671875" bestFit="1" customWidth="1"/>
    <col min="11270" max="11270" width="16.109375" bestFit="1" customWidth="1"/>
    <col min="11521" max="11521" width="46.88671875" customWidth="1"/>
    <col min="11522" max="11522" width="34" customWidth="1"/>
    <col min="11523" max="11523" width="16.33203125" customWidth="1"/>
    <col min="11524" max="11524" width="14.6640625" customWidth="1"/>
    <col min="11525" max="11525" width="13.88671875" bestFit="1" customWidth="1"/>
    <col min="11526" max="11526" width="16.109375" bestFit="1" customWidth="1"/>
    <col min="11777" max="11777" width="46.88671875" customWidth="1"/>
    <col min="11778" max="11778" width="34" customWidth="1"/>
    <col min="11779" max="11779" width="16.33203125" customWidth="1"/>
    <col min="11780" max="11780" width="14.6640625" customWidth="1"/>
    <col min="11781" max="11781" width="13.88671875" bestFit="1" customWidth="1"/>
    <col min="11782" max="11782" width="16.109375" bestFit="1" customWidth="1"/>
    <col min="12033" max="12033" width="46.88671875" customWidth="1"/>
    <col min="12034" max="12034" width="34" customWidth="1"/>
    <col min="12035" max="12035" width="16.33203125" customWidth="1"/>
    <col min="12036" max="12036" width="14.6640625" customWidth="1"/>
    <col min="12037" max="12037" width="13.88671875" bestFit="1" customWidth="1"/>
    <col min="12038" max="12038" width="16.109375" bestFit="1" customWidth="1"/>
    <col min="12289" max="12289" width="46.88671875" customWidth="1"/>
    <col min="12290" max="12290" width="34" customWidth="1"/>
    <col min="12291" max="12291" width="16.33203125" customWidth="1"/>
    <col min="12292" max="12292" width="14.6640625" customWidth="1"/>
    <col min="12293" max="12293" width="13.88671875" bestFit="1" customWidth="1"/>
    <col min="12294" max="12294" width="16.109375" bestFit="1" customWidth="1"/>
    <col min="12545" max="12545" width="46.88671875" customWidth="1"/>
    <col min="12546" max="12546" width="34" customWidth="1"/>
    <col min="12547" max="12547" width="16.33203125" customWidth="1"/>
    <col min="12548" max="12548" width="14.6640625" customWidth="1"/>
    <col min="12549" max="12549" width="13.88671875" bestFit="1" customWidth="1"/>
    <col min="12550" max="12550" width="16.109375" bestFit="1" customWidth="1"/>
    <col min="12801" max="12801" width="46.88671875" customWidth="1"/>
    <col min="12802" max="12802" width="34" customWidth="1"/>
    <col min="12803" max="12803" width="16.33203125" customWidth="1"/>
    <col min="12804" max="12804" width="14.6640625" customWidth="1"/>
    <col min="12805" max="12805" width="13.88671875" bestFit="1" customWidth="1"/>
    <col min="12806" max="12806" width="16.109375" bestFit="1" customWidth="1"/>
    <col min="13057" max="13057" width="46.88671875" customWidth="1"/>
    <col min="13058" max="13058" width="34" customWidth="1"/>
    <col min="13059" max="13059" width="16.33203125" customWidth="1"/>
    <col min="13060" max="13060" width="14.6640625" customWidth="1"/>
    <col min="13061" max="13061" width="13.88671875" bestFit="1" customWidth="1"/>
    <col min="13062" max="13062" width="16.109375" bestFit="1" customWidth="1"/>
    <col min="13313" max="13313" width="46.88671875" customWidth="1"/>
    <col min="13314" max="13314" width="34" customWidth="1"/>
    <col min="13315" max="13315" width="16.33203125" customWidth="1"/>
    <col min="13316" max="13316" width="14.6640625" customWidth="1"/>
    <col min="13317" max="13317" width="13.88671875" bestFit="1" customWidth="1"/>
    <col min="13318" max="13318" width="16.109375" bestFit="1" customWidth="1"/>
    <col min="13569" max="13569" width="46.88671875" customWidth="1"/>
    <col min="13570" max="13570" width="34" customWidth="1"/>
    <col min="13571" max="13571" width="16.33203125" customWidth="1"/>
    <col min="13572" max="13572" width="14.6640625" customWidth="1"/>
    <col min="13573" max="13573" width="13.88671875" bestFit="1" customWidth="1"/>
    <col min="13574" max="13574" width="16.109375" bestFit="1" customWidth="1"/>
    <col min="13825" max="13825" width="46.88671875" customWidth="1"/>
    <col min="13826" max="13826" width="34" customWidth="1"/>
    <col min="13827" max="13827" width="16.33203125" customWidth="1"/>
    <col min="13828" max="13828" width="14.6640625" customWidth="1"/>
    <col min="13829" max="13829" width="13.88671875" bestFit="1" customWidth="1"/>
    <col min="13830" max="13830" width="16.109375" bestFit="1" customWidth="1"/>
    <col min="14081" max="14081" width="46.88671875" customWidth="1"/>
    <col min="14082" max="14082" width="34" customWidth="1"/>
    <col min="14083" max="14083" width="16.33203125" customWidth="1"/>
    <col min="14084" max="14084" width="14.6640625" customWidth="1"/>
    <col min="14085" max="14085" width="13.88671875" bestFit="1" customWidth="1"/>
    <col min="14086" max="14086" width="16.109375" bestFit="1" customWidth="1"/>
    <col min="14337" max="14337" width="46.88671875" customWidth="1"/>
    <col min="14338" max="14338" width="34" customWidth="1"/>
    <col min="14339" max="14339" width="16.33203125" customWidth="1"/>
    <col min="14340" max="14340" width="14.6640625" customWidth="1"/>
    <col min="14341" max="14341" width="13.88671875" bestFit="1" customWidth="1"/>
    <col min="14342" max="14342" width="16.109375" bestFit="1" customWidth="1"/>
    <col min="14593" max="14593" width="46.88671875" customWidth="1"/>
    <col min="14594" max="14594" width="34" customWidth="1"/>
    <col min="14595" max="14595" width="16.33203125" customWidth="1"/>
    <col min="14596" max="14596" width="14.6640625" customWidth="1"/>
    <col min="14597" max="14597" width="13.88671875" bestFit="1" customWidth="1"/>
    <col min="14598" max="14598" width="16.109375" bestFit="1" customWidth="1"/>
    <col min="14849" max="14849" width="46.88671875" customWidth="1"/>
    <col min="14850" max="14850" width="34" customWidth="1"/>
    <col min="14851" max="14851" width="16.33203125" customWidth="1"/>
    <col min="14852" max="14852" width="14.6640625" customWidth="1"/>
    <col min="14853" max="14853" width="13.88671875" bestFit="1" customWidth="1"/>
    <col min="14854" max="14854" width="16.109375" bestFit="1" customWidth="1"/>
    <col min="15105" max="15105" width="46.88671875" customWidth="1"/>
    <col min="15106" max="15106" width="34" customWidth="1"/>
    <col min="15107" max="15107" width="16.33203125" customWidth="1"/>
    <col min="15108" max="15108" width="14.6640625" customWidth="1"/>
    <col min="15109" max="15109" width="13.88671875" bestFit="1" customWidth="1"/>
    <col min="15110" max="15110" width="16.109375" bestFit="1" customWidth="1"/>
    <col min="15361" max="15361" width="46.88671875" customWidth="1"/>
    <col min="15362" max="15362" width="34" customWidth="1"/>
    <col min="15363" max="15363" width="16.33203125" customWidth="1"/>
    <col min="15364" max="15364" width="14.6640625" customWidth="1"/>
    <col min="15365" max="15365" width="13.88671875" bestFit="1" customWidth="1"/>
    <col min="15366" max="15366" width="16.109375" bestFit="1" customWidth="1"/>
    <col min="15617" max="15617" width="46.88671875" customWidth="1"/>
    <col min="15618" max="15618" width="34" customWidth="1"/>
    <col min="15619" max="15619" width="16.33203125" customWidth="1"/>
    <col min="15620" max="15620" width="14.6640625" customWidth="1"/>
    <col min="15621" max="15621" width="13.88671875" bestFit="1" customWidth="1"/>
    <col min="15622" max="15622" width="16.109375" bestFit="1" customWidth="1"/>
    <col min="15873" max="15873" width="46.88671875" customWidth="1"/>
    <col min="15874" max="15874" width="34" customWidth="1"/>
    <col min="15875" max="15875" width="16.33203125" customWidth="1"/>
    <col min="15876" max="15876" width="14.6640625" customWidth="1"/>
    <col min="15877" max="15877" width="13.88671875" bestFit="1" customWidth="1"/>
    <col min="15878" max="15878" width="16.109375" bestFit="1" customWidth="1"/>
    <col min="16129" max="16129" width="46.88671875" customWidth="1"/>
    <col min="16130" max="16130" width="34" customWidth="1"/>
    <col min="16131" max="16131" width="16.33203125" customWidth="1"/>
    <col min="16132" max="16132" width="14.6640625" customWidth="1"/>
    <col min="16133" max="16133" width="13.88671875" bestFit="1" customWidth="1"/>
    <col min="16134" max="16134" width="16.109375" bestFit="1" customWidth="1"/>
  </cols>
  <sheetData>
    <row r="1" spans="1:4" ht="17.399999999999999" x14ac:dyDescent="0.3">
      <c r="A1" s="32"/>
      <c r="B1" s="33"/>
      <c r="C1" s="1"/>
      <c r="D1" s="2"/>
    </row>
    <row r="2" spans="1:4" ht="17.399999999999999" x14ac:dyDescent="0.3">
      <c r="A2" s="34"/>
      <c r="B2" s="35"/>
      <c r="C2" s="3"/>
      <c r="D2" s="2"/>
    </row>
    <row r="3" spans="1:4" x14ac:dyDescent="0.3">
      <c r="A3" s="36"/>
      <c r="B3" s="37"/>
      <c r="C3" s="5"/>
      <c r="D3" s="2"/>
    </row>
    <row r="4" spans="1:4" x14ac:dyDescent="0.3">
      <c r="A4" s="36"/>
      <c r="B4" s="37"/>
      <c r="C4" s="6"/>
      <c r="D4" s="2"/>
    </row>
    <row r="5" spans="1:4" x14ac:dyDescent="0.3">
      <c r="A5" s="38"/>
      <c r="B5" s="39"/>
    </row>
    <row r="6" spans="1:4" ht="12.75" customHeight="1" x14ac:dyDescent="0.3">
      <c r="A6" s="38" t="s">
        <v>0</v>
      </c>
      <c r="B6" s="39"/>
    </row>
    <row r="7" spans="1:4" ht="3" customHeight="1" x14ac:dyDescent="0.3">
      <c r="A7" s="40"/>
      <c r="B7" s="41"/>
      <c r="C7" s="7"/>
    </row>
    <row r="8" spans="1:4" ht="9.9" customHeight="1" x14ac:dyDescent="0.3">
      <c r="A8" s="42" t="s">
        <v>1</v>
      </c>
      <c r="B8" s="43"/>
      <c r="C8" s="8"/>
    </row>
    <row r="9" spans="1:4" x14ac:dyDescent="0.3">
      <c r="A9" s="36" t="s">
        <v>32</v>
      </c>
      <c r="B9" s="37"/>
      <c r="C9" s="5"/>
    </row>
    <row r="10" spans="1:4" x14ac:dyDescent="0.3">
      <c r="A10" s="36"/>
      <c r="B10" s="37"/>
      <c r="C10" s="6"/>
    </row>
    <row r="11" spans="1:4" x14ac:dyDescent="0.3">
      <c r="A11" s="44" t="s">
        <v>2</v>
      </c>
      <c r="B11" s="45"/>
    </row>
    <row r="12" spans="1:4" x14ac:dyDescent="0.3">
      <c r="A12" s="44" t="s">
        <v>3</v>
      </c>
      <c r="B12" s="45"/>
    </row>
    <row r="13" spans="1:4" ht="15.6" x14ac:dyDescent="0.3">
      <c r="A13" s="46" t="s">
        <v>4</v>
      </c>
      <c r="B13" s="47"/>
      <c r="D13" s="10"/>
    </row>
    <row r="14" spans="1:4" ht="15.6" x14ac:dyDescent="0.3">
      <c r="A14" s="46" t="s">
        <v>5</v>
      </c>
      <c r="B14" s="47">
        <f>96000+571343+696148</f>
        <v>1363491</v>
      </c>
      <c r="D14" s="10"/>
    </row>
    <row r="15" spans="1:4" ht="15.6" x14ac:dyDescent="0.3">
      <c r="A15" s="46" t="s">
        <v>6</v>
      </c>
      <c r="B15" s="47">
        <v>1570528392</v>
      </c>
      <c r="C15" s="9"/>
      <c r="D15" s="10"/>
    </row>
    <row r="16" spans="1:4" ht="16.2" thickBot="1" x14ac:dyDescent="0.35">
      <c r="A16" s="46" t="s">
        <v>7</v>
      </c>
      <c r="B16" s="48">
        <v>0</v>
      </c>
      <c r="C16" s="9"/>
      <c r="D16" s="10"/>
    </row>
    <row r="17" spans="1:6" ht="15" thickBot="1" x14ac:dyDescent="0.35">
      <c r="A17" s="49" t="s">
        <v>8</v>
      </c>
      <c r="B17" s="50">
        <f>SUM(B14:B16)</f>
        <v>1571891883</v>
      </c>
      <c r="D17" s="11"/>
    </row>
    <row r="18" spans="1:6" x14ac:dyDescent="0.3">
      <c r="A18" s="49"/>
      <c r="B18" s="51"/>
    </row>
    <row r="19" spans="1:6" x14ac:dyDescent="0.3">
      <c r="A19" s="49" t="s">
        <v>9</v>
      </c>
      <c r="B19" s="52"/>
    </row>
    <row r="20" spans="1:6" ht="15" thickBot="1" x14ac:dyDescent="0.35">
      <c r="A20" s="46" t="s">
        <v>10</v>
      </c>
      <c r="B20" s="53">
        <f>93046118-60147992</f>
        <v>32898126</v>
      </c>
      <c r="C20" t="s">
        <v>11</v>
      </c>
    </row>
    <row r="21" spans="1:6" ht="15" thickBot="1" x14ac:dyDescent="0.35">
      <c r="A21" s="49" t="s">
        <v>12</v>
      </c>
      <c r="B21" s="54">
        <f>B20</f>
        <v>32898126</v>
      </c>
      <c r="D21" s="12"/>
      <c r="E21" s="13"/>
    </row>
    <row r="22" spans="1:6" x14ac:dyDescent="0.3">
      <c r="A22" s="49"/>
      <c r="B22" s="55"/>
      <c r="D22" s="12"/>
    </row>
    <row r="23" spans="1:6" ht="15" thickBot="1" x14ac:dyDescent="0.35">
      <c r="A23" s="49" t="s">
        <v>13</v>
      </c>
      <c r="B23" s="56"/>
      <c r="D23" s="12"/>
    </row>
    <row r="24" spans="1:6" ht="15" thickBot="1" x14ac:dyDescent="0.35">
      <c r="A24" s="46" t="s">
        <v>14</v>
      </c>
      <c r="B24" s="57">
        <v>1635927</v>
      </c>
      <c r="D24" s="12"/>
      <c r="F24" s="11"/>
    </row>
    <row r="25" spans="1:6" ht="15" thickBot="1" x14ac:dyDescent="0.35">
      <c r="A25" s="49"/>
      <c r="B25" s="56"/>
      <c r="D25" s="12"/>
    </row>
    <row r="26" spans="1:6" ht="15" thickBot="1" x14ac:dyDescent="0.35">
      <c r="A26" s="49" t="s">
        <v>15</v>
      </c>
      <c r="B26" s="58">
        <f>B17+B21+B24</f>
        <v>1606425936</v>
      </c>
      <c r="D26" s="12"/>
      <c r="E26" s="11"/>
    </row>
    <row r="27" spans="1:6" ht="15" thickTop="1" x14ac:dyDescent="0.3">
      <c r="A27" s="46"/>
      <c r="B27" s="52"/>
    </row>
    <row r="28" spans="1:6" x14ac:dyDescent="0.3">
      <c r="A28" s="49" t="s">
        <v>16</v>
      </c>
      <c r="B28" s="52"/>
    </row>
    <row r="29" spans="1:6" x14ac:dyDescent="0.3">
      <c r="A29" s="46" t="s">
        <v>17</v>
      </c>
      <c r="B29" s="59">
        <v>308833</v>
      </c>
    </row>
    <row r="30" spans="1:6" ht="15" thickBot="1" x14ac:dyDescent="0.35">
      <c r="A30" s="46" t="s">
        <v>18</v>
      </c>
      <c r="B30" s="48">
        <v>19749</v>
      </c>
    </row>
    <row r="31" spans="1:6" ht="15" thickBot="1" x14ac:dyDescent="0.35">
      <c r="A31" s="49" t="s">
        <v>19</v>
      </c>
      <c r="B31" s="60">
        <f>SUM(B29:B30)+1</f>
        <v>328583</v>
      </c>
    </row>
    <row r="32" spans="1:6" ht="15" thickBot="1" x14ac:dyDescent="0.35">
      <c r="A32" s="49"/>
      <c r="B32" s="54"/>
    </row>
    <row r="33" spans="1:6" ht="15" thickBot="1" x14ac:dyDescent="0.35">
      <c r="A33" s="49" t="s">
        <v>20</v>
      </c>
      <c r="B33" s="61" t="s">
        <v>21</v>
      </c>
    </row>
    <row r="34" spans="1:6" ht="15" thickBot="1" x14ac:dyDescent="0.35">
      <c r="A34" s="46"/>
      <c r="B34" s="62"/>
    </row>
    <row r="35" spans="1:6" ht="15" thickBot="1" x14ac:dyDescent="0.35">
      <c r="A35" s="49" t="s">
        <v>22</v>
      </c>
      <c r="B35" s="60">
        <f>B31+B33</f>
        <v>328583</v>
      </c>
    </row>
    <row r="36" spans="1:6" x14ac:dyDescent="0.3">
      <c r="A36" s="49"/>
      <c r="B36" s="55"/>
    </row>
    <row r="37" spans="1:6" x14ac:dyDescent="0.3">
      <c r="A37" s="49" t="s">
        <v>23</v>
      </c>
      <c r="B37" s="55"/>
    </row>
    <row r="38" spans="1:6" x14ac:dyDescent="0.3">
      <c r="A38" s="46" t="s">
        <v>24</v>
      </c>
      <c r="B38" s="59">
        <v>4991748</v>
      </c>
    </row>
    <row r="39" spans="1:6" x14ac:dyDescent="0.3">
      <c r="A39" s="46" t="s">
        <v>25</v>
      </c>
      <c r="B39" s="59">
        <v>840279156</v>
      </c>
    </row>
    <row r="40" spans="1:6" ht="15" thickBot="1" x14ac:dyDescent="0.35">
      <c r="A40" s="46" t="s">
        <v>26</v>
      </c>
      <c r="B40" s="48">
        <v>760826449</v>
      </c>
    </row>
    <row r="41" spans="1:6" ht="15" thickBot="1" x14ac:dyDescent="0.35">
      <c r="A41" s="49" t="s">
        <v>27</v>
      </c>
      <c r="B41" s="60">
        <f>SUM(B38:B40)+1</f>
        <v>1606097354</v>
      </c>
      <c r="E41" s="14"/>
      <c r="F41" s="14"/>
    </row>
    <row r="42" spans="1:6" ht="15" thickBot="1" x14ac:dyDescent="0.35">
      <c r="A42" s="49"/>
      <c r="B42" s="63"/>
    </row>
    <row r="43" spans="1:6" ht="15" thickBot="1" x14ac:dyDescent="0.35">
      <c r="A43" s="49" t="s">
        <v>28</v>
      </c>
      <c r="B43" s="64">
        <f>B35+B41-1</f>
        <v>1606425936</v>
      </c>
    </row>
    <row r="44" spans="1:6" ht="15" thickTop="1" x14ac:dyDescent="0.3">
      <c r="A44" s="49"/>
      <c r="B44" s="65"/>
    </row>
    <row r="45" spans="1:6" x14ac:dyDescent="0.3">
      <c r="A45" s="49"/>
      <c r="B45" s="65"/>
    </row>
    <row r="46" spans="1:6" x14ac:dyDescent="0.3">
      <c r="A46" s="49"/>
      <c r="B46" s="65"/>
      <c r="D46" t="s">
        <v>31</v>
      </c>
    </row>
    <row r="47" spans="1:6" x14ac:dyDescent="0.3">
      <c r="A47" s="66"/>
      <c r="B47" s="67"/>
    </row>
    <row r="48" spans="1:6" x14ac:dyDescent="0.3">
      <c r="A48" s="66"/>
      <c r="B48" s="67"/>
    </row>
    <row r="49" spans="1:6" x14ac:dyDescent="0.3">
      <c r="A49" s="68" t="s">
        <v>29</v>
      </c>
      <c r="B49" s="69"/>
      <c r="F49" s="13"/>
    </row>
    <row r="50" spans="1:6" x14ac:dyDescent="0.3">
      <c r="A50" s="36" t="s">
        <v>30</v>
      </c>
      <c r="B50" s="37"/>
    </row>
    <row r="51" spans="1:6" x14ac:dyDescent="0.3">
      <c r="A51" s="66"/>
      <c r="B51" s="67"/>
    </row>
    <row r="52" spans="1:6" x14ac:dyDescent="0.3">
      <c r="A52" s="70"/>
      <c r="B52" s="71"/>
    </row>
    <row r="53" spans="1:6" ht="17.399999999999999" x14ac:dyDescent="0.3">
      <c r="A53" s="28"/>
      <c r="B53" s="28"/>
    </row>
    <row r="54" spans="1:6" ht="17.399999999999999" x14ac:dyDescent="0.3">
      <c r="A54" s="28"/>
      <c r="B54" s="28"/>
    </row>
    <row r="55" spans="1:6" x14ac:dyDescent="0.3">
      <c r="A55" s="4"/>
      <c r="B55" s="4"/>
    </row>
    <row r="56" spans="1:6" x14ac:dyDescent="0.3">
      <c r="A56" s="4"/>
      <c r="B56" s="4"/>
    </row>
    <row r="57" spans="1:6" x14ac:dyDescent="0.3">
      <c r="A57" s="1"/>
      <c r="B57" s="1"/>
    </row>
    <row r="58" spans="1:6" x14ac:dyDescent="0.3">
      <c r="A58" s="15"/>
      <c r="B58" s="15"/>
    </row>
    <row r="59" spans="1:6" x14ac:dyDescent="0.3">
      <c r="A59" s="16"/>
      <c r="B59" s="16"/>
    </row>
    <row r="60" spans="1:6" x14ac:dyDescent="0.3">
      <c r="A60" s="17"/>
      <c r="B60" s="17"/>
    </row>
    <row r="61" spans="1:6" x14ac:dyDescent="0.3">
      <c r="A61" s="18"/>
      <c r="B61" s="18"/>
    </row>
    <row r="62" spans="1:6" x14ac:dyDescent="0.3">
      <c r="A62" s="4"/>
      <c r="B62" s="4"/>
    </row>
    <row r="63" spans="1:6" x14ac:dyDescent="0.3">
      <c r="A63" s="4"/>
      <c r="B63" s="4"/>
    </row>
    <row r="64" spans="1:6" x14ac:dyDescent="0.3">
      <c r="A64" s="4"/>
      <c r="B64" s="4"/>
    </row>
    <row r="65" spans="1:3" x14ac:dyDescent="0.3">
      <c r="A65" s="4"/>
      <c r="B65" s="4"/>
    </row>
    <row r="66" spans="1:3" x14ac:dyDescent="0.3">
      <c r="A66" s="4"/>
      <c r="B66" s="4"/>
    </row>
    <row r="67" spans="1:3" x14ac:dyDescent="0.3">
      <c r="A67" s="4"/>
      <c r="B67" s="4"/>
    </row>
    <row r="68" spans="1:3" ht="15.6" x14ac:dyDescent="0.3">
      <c r="A68" s="19"/>
      <c r="B68" s="19"/>
      <c r="C68" s="6"/>
    </row>
    <row r="69" spans="1:3" ht="15.6" x14ac:dyDescent="0.3">
      <c r="A69" s="19"/>
      <c r="B69" s="19"/>
      <c r="C69" s="6"/>
    </row>
    <row r="70" spans="1:3" ht="15.6" x14ac:dyDescent="0.3">
      <c r="A70" s="19"/>
      <c r="B70" s="19"/>
      <c r="C70" s="6"/>
    </row>
    <row r="71" spans="1:3" ht="15.6" x14ac:dyDescent="0.3">
      <c r="A71" s="20"/>
      <c r="B71" s="20"/>
    </row>
    <row r="72" spans="1:3" ht="15.6" x14ac:dyDescent="0.3">
      <c r="A72" s="20"/>
      <c r="B72" s="20"/>
    </row>
    <row r="73" spans="1:3" ht="15.6" x14ac:dyDescent="0.3">
      <c r="A73" s="20"/>
      <c r="B73" s="20"/>
    </row>
    <row r="74" spans="1:3" ht="15.6" x14ac:dyDescent="0.3">
      <c r="A74" s="20"/>
      <c r="B74" s="20"/>
    </row>
    <row r="75" spans="1:3" ht="15.6" x14ac:dyDescent="0.3">
      <c r="A75" s="21"/>
      <c r="B75" s="22"/>
      <c r="C75" s="5"/>
    </row>
    <row r="76" spans="1:3" ht="15.6" x14ac:dyDescent="0.3">
      <c r="A76" s="23"/>
      <c r="B76" s="19"/>
      <c r="C76" s="4"/>
    </row>
    <row r="77" spans="1:3" x14ac:dyDescent="0.3">
      <c r="B77" s="30"/>
      <c r="C77" s="30"/>
    </row>
    <row r="79" spans="1:3" x14ac:dyDescent="0.3">
      <c r="A79" s="24"/>
      <c r="B79" s="24"/>
    </row>
    <row r="80" spans="1:3" ht="15.6" x14ac:dyDescent="0.3">
      <c r="A80" s="31"/>
      <c r="B80" s="31"/>
    </row>
    <row r="81" spans="1:2" ht="15.6" x14ac:dyDescent="0.3">
      <c r="A81" s="29"/>
      <c r="B81" s="29"/>
    </row>
    <row r="82" spans="1:2" x14ac:dyDescent="0.3">
      <c r="A82" s="25"/>
      <c r="B82" s="25"/>
    </row>
    <row r="83" spans="1:2" x14ac:dyDescent="0.3">
      <c r="A83" s="25"/>
      <c r="B83" s="25"/>
    </row>
    <row r="84" spans="1:2" x14ac:dyDescent="0.3">
      <c r="A84" s="25"/>
      <c r="B84" s="25"/>
    </row>
    <row r="85" spans="1:2" x14ac:dyDescent="0.3">
      <c r="A85" s="26"/>
      <c r="B85" s="26"/>
    </row>
    <row r="86" spans="1:2" x14ac:dyDescent="0.3">
      <c r="A86" s="27"/>
      <c r="B86" s="27"/>
    </row>
  </sheetData>
  <mergeCells count="19">
    <mergeCell ref="A81:B81"/>
    <mergeCell ref="A49:B49"/>
    <mergeCell ref="A50:B50"/>
    <mergeCell ref="A53:B53"/>
    <mergeCell ref="A54:B54"/>
    <mergeCell ref="B77:C77"/>
    <mergeCell ref="A80:B80"/>
    <mergeCell ref="A12:B12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Walenny  Nova</dc:creator>
  <cp:lastModifiedBy>Luis Oscar Oviedo Vásquez</cp:lastModifiedBy>
  <cp:lastPrinted>2024-02-13T13:42:12Z</cp:lastPrinted>
  <dcterms:created xsi:type="dcterms:W3CDTF">2024-02-12T18:12:14Z</dcterms:created>
  <dcterms:modified xsi:type="dcterms:W3CDTF">2024-03-11T19:37:04Z</dcterms:modified>
</cp:coreProperties>
</file>