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8C4DE826-3D0A-445A-A55E-6440D027F9B1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  <sheet name="Hoja2" sheetId="2" r:id="rId2"/>
  </sheets>
  <definedNames>
    <definedName name="_xlnm.Print_Area" localSheetId="0">Hoja1!$A$2:$J$46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B43" i="1"/>
  <c r="H30" i="1"/>
  <c r="J30" i="1" s="1"/>
  <c r="F30" i="1"/>
  <c r="D30" i="1"/>
  <c r="E30" i="1"/>
  <c r="I30" i="1" l="1"/>
  <c r="B45" i="1"/>
  <c r="I26" i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<sst xmlns="http://schemas.openxmlformats.org/spreadsheetml/2006/main" count="77" uniqueCount="76">
  <si>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</si>
  <si>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</si>
  <si>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</si>
  <si>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</si>
  <si>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</si>
  <si>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</si>
  <si>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</si>
  <si>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</si>
  <si>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</si>
  <si>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</si>
  <si>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</si>
  <si>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</si>
  <si>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</si>
  <si>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</si>
  <si>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</si>
  <si>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</si>
  <si>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</si>
  <si>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</si>
  <si>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</si>
  <si>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</si>
  <si>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</si>
  <si>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</si>
  <si>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</si>
  <si>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</si>
  <si>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</si>
  <si>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</si>
  <si>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</si>
  <si>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</si>
  <si>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</si>
  <si>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</si>
  <si>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</si>
  <si>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</si>
  <si>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</si>
  <si>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</si>
  <si>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</si>
  <si>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</si>
  <si>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</si>
  <si>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</si>
  <si>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</si>
  <si>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</si>
  <si>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</si>
  <si>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</si>
  <si>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</si>
  <si>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</si>
  <si>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</si>
  <si>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</si>
  <si>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</si>
  <si>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</si>
  <si>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</si>
  <si>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</si>
  <si>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</si>
  <si>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</si>
  <si>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</si>
  <si>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</si>
  <si>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</si>
  <si>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</si>
  <si>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</si>
  <si>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</si>
  <si>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</si>
  <si>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</si>
  <si>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</si>
  <si>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</si>
  <si>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</si>
  <si>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</si>
  <si>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</si>
  <si>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</si>
  <si>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Roymel R. Cepeda </t>
  </si>
  <si>
    <t>Encargado de Planificación y Desarrollo</t>
  </si>
  <si>
    <t>IV.II - Formulación y Ejecución 1Semestre de las Metas por Producto</t>
  </si>
  <si>
    <t xml:space="preserve"> Programación Anual </t>
  </si>
  <si>
    <t xml:space="preserve">Ejecución Anual </t>
  </si>
  <si>
    <t>Realizar actividades de deporte escolar y recreacion en todos los centros educativos publicos y privados en todo el territorio nacional.</t>
  </si>
  <si>
    <t>Realizar entrega de uileria deportiva en las 18 regionales educativas, actividades de inclusion en el deporte adaptado. Actividaes de deporte escolar, capacitacion y actualizacion docente.</t>
  </si>
  <si>
    <t>INFORME EVALUACION ANUAL, METAS FISICAS-FINANCIERAS 2023</t>
  </si>
  <si>
    <t>||</t>
  </si>
  <si>
    <t>Lineamientos para la Ejecución Presupuestaria 2023 del Gobierno General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</si>
</sst>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6" borderId="16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5" fillId="8" borderId="22" xfId="0" applyFont="1" applyFill="1" applyBorder="1" applyAlignment="1">
      <alignment horizontal="center" vertical="center" wrapText="1" readingOrder="1"/>
    </xf>
    <xf numFmtId="0" fontId="16" fillId="0" borderId="21" xfId="0" applyFont="1" applyBorder="1" applyAlignment="1" applyProtection="1">
      <alignment vertical="top" wrapText="1"/>
      <protection locked="0"/>
    </xf>
    <xf numFmtId="166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1" xfId="0" applyNumberFormat="1" applyFont="1" applyBorder="1" applyAlignment="1" applyProtection="1">
      <alignment horizontal="center" vertical="center" wrapText="1"/>
      <protection locked="0"/>
    </xf>
    <xf numFmtId="10" fontId="16" fillId="7" borderId="2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6" xfId="0" applyFont="1" applyFill="1" applyBorder="1" applyAlignment="1">
      <alignment horizontal="center" vertical="center" wrapText="1"/>
    </xf>
    <xf numFmtId="167" fontId="18" fillId="0" borderId="18" xfId="0" applyNumberFormat="1" applyFont="1" applyBorder="1" applyAlignment="1" applyProtection="1">
      <alignment horizontal="center" vertical="center" wrapText="1" readingOrder="1"/>
      <protection locked="0"/>
    </xf>
    <xf numFmtId="39" fontId="11" fillId="0" borderId="0" xfId="0" applyNumberFormat="1" applyFont="1" applyProtection="1"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15" fillId="8" borderId="35" xfId="0" applyFont="1" applyFill="1" applyBorder="1" applyAlignment="1">
      <alignment horizontal="center" vertical="center" wrapText="1" readingOrder="1"/>
    </xf>
    <xf numFmtId="0" fontId="15" fillId="8" borderId="36" xfId="0" applyFont="1" applyFill="1" applyBorder="1" applyAlignment="1">
      <alignment horizontal="center" vertical="center" wrapText="1" readingOrder="1"/>
    </xf>
    <xf numFmtId="0" fontId="16" fillId="0" borderId="33" xfId="0" applyFont="1" applyBorder="1" applyAlignment="1" applyProtection="1">
      <alignment vertical="top" wrapText="1"/>
      <protection locked="0"/>
    </xf>
    <xf numFmtId="168" fontId="16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Protection="1">
      <protection locked="0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167" fontId="18" fillId="0" borderId="4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0" fillId="6" borderId="18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3" fillId="6" borderId="31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32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39" fontId="11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1" xfId="2" applyNumberFormat="1" applyFont="1" applyFill="1" applyBorder="1" applyAlignment="1" applyProtection="1">
      <alignment horizontal="center" vertical="center" wrapText="1" readingOrder="1"/>
    </xf>
    <xf numFmtId="10" fontId="11" fillId="7" borderId="34" xfId="2" applyNumberFormat="1" applyFont="1" applyFill="1" applyBorder="1" applyAlignment="1" applyProtection="1">
      <alignment horizontal="center" vertical="center" wrapText="1" readingOrder="1"/>
    </xf>
    <xf numFmtId="0" fontId="14" fillId="8" borderId="21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vertical="top" wrapText="1"/>
    </xf>
    <xf numFmtId="0" fontId="11" fillId="6" borderId="34" xfId="0" applyFont="1" applyFill="1" applyBorder="1" applyAlignment="1">
      <alignment vertical="top" wrapText="1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49" fontId="19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8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1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9:J30" totalsRowShown="0" headerRowDxfId="14" dataDxfId="12" headerRowBorderDxfId="13" tableBorderDxfId="11" totalsRowBorderDxfId="10">
  <autoFilter ref="A29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+A26</calculatedColumnFormula>
    </tableColumn>
    <tableColumn id="9" xr3:uid="{F0F0230C-1AC1-4535-83F4-E083D77D07B4}" name="Física_x000a_(C)" dataDxfId="5">
      <calculatedColumnFormula>+Tabla1[[#This Row],[Física
(A)]]</calculatedColumnFormula>
    </tableColumn>
    <tableColumn id="10" xr3:uid="{0CC70C83-E52A-4C45-B592-E7B7ECCF1AD3}" name="Financiera_x000a_(D)" dataDxfId="4">
      <calculatedColumnFormula>+C26</calculatedColumnFormula>
    </tableColumn>
    <tableColumn id="5" xr3:uid="{C2FDA61C-9281-4FCB-A3FE-246521A85EA0}" name="Física _x000a_(E)" dataDxfId="3"/>
    <tableColumn id="6" xr3:uid="{B07D8104-8103-4848-A228-6FBAE528EF68}" name="Financiera _x000a_ (F)" dataDxfId="2">
      <calculatedColumnFormula>+F26</calculatedColumnFormula>
    </tableColumn>
    <tableColumn id="7" xr3:uid="{F97ACE16-1124-4543-AD0A-CBAA1878A36A}" name="Física _x000a_(%)_x000a_ G=E/C" dataDxfId="1" dataCellStyle="Porcentaje">
      <calculatedColumnFormula>IF(G30&gt;0,G30/C30,0)</calculatedColumnFormula>
    </tableColumn>
    <tableColumn id="8" xr3:uid="{CAB2F777-24BA-4EFC-82F9-153B93171D9B}" name="Financiero _x000a_(%) _x000a_H=F/D" dataDxfId="0">
      <calculatedColumnFormula>IF(H30&gt;0,H30/C26,0)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5"/>
  <sheetViews>
    <sheetView tabSelected="1" zoomScaleNormal="100" zoomScaleSheetLayoutView="100" workbookViewId="0">
      <selection activeCell="N138" sqref="N138"/>
    </sheetView>
  </sheetViews>
  <sheetFormatPr baseColWidth="10" defaultColWidth="10.7109375" defaultRowHeight="15" x14ac:dyDescent="0.25"/>
  <cols>
    <col min="1" max="1" width="23" style="6" customWidth="1"/>
    <col min="2" max="2" width="19.85546875" style="6" bestFit="1" customWidth="1"/>
    <col min="3" max="10" width="12.7109375" style="6" customWidth="1"/>
    <col min="11" max="11" width="12.42578125" style="6" bestFit="1" customWidth="1"/>
  </cols>
  <sheetData>
    <row r="1" spans="1:11" ht="15.75" thickBot="1" x14ac:dyDescent="0.3"/>
    <row r="2" spans="1:11" ht="21.75" thickBot="1" x14ac:dyDescent="0.3">
      <c r="A2" s="15"/>
      <c r="B2" s="82" t="s">
        <v>73</v>
      </c>
      <c r="C2" s="83"/>
      <c r="D2" s="83"/>
      <c r="E2" s="83"/>
      <c r="F2" s="83"/>
      <c r="G2" s="83"/>
      <c r="H2" s="83"/>
      <c r="I2" s="83"/>
      <c r="J2" s="84"/>
      <c r="K2" s="1"/>
    </row>
    <row r="3" spans="1:11" ht="21.75" thickBot="1" x14ac:dyDescent="0.3">
      <c r="A3" s="16"/>
      <c r="B3" s="85" t="s">
        <v>0</v>
      </c>
      <c r="C3" s="86"/>
      <c r="D3" s="85" t="s">
        <v>1</v>
      </c>
      <c r="E3" s="86"/>
      <c r="F3" s="86"/>
      <c r="G3" s="86"/>
      <c r="H3" s="87"/>
      <c r="I3" s="2" t="s">
        <v>2</v>
      </c>
      <c r="J3" s="3" t="s">
        <v>3</v>
      </c>
      <c r="K3" s="1"/>
    </row>
    <row r="4" spans="1:11" ht="21.75" thickBot="1" x14ac:dyDescent="0.3">
      <c r="A4" s="17"/>
      <c r="B4" s="88" t="s">
        <v>4</v>
      </c>
      <c r="C4" s="89"/>
      <c r="D4" s="88" t="s">
        <v>75</v>
      </c>
      <c r="E4" s="89"/>
      <c r="F4" s="89"/>
      <c r="G4" s="89"/>
      <c r="H4" s="90"/>
      <c r="I4" s="4">
        <v>43542</v>
      </c>
      <c r="J4" s="5">
        <v>0</v>
      </c>
      <c r="K4" s="1"/>
    </row>
    <row r="5" spans="1:11" x14ac:dyDescent="0.25">
      <c r="A5" s="91"/>
      <c r="B5" s="92"/>
      <c r="C5" s="92"/>
      <c r="D5" s="93"/>
      <c r="E5" s="93"/>
      <c r="F5" s="93"/>
      <c r="G5" s="93"/>
      <c r="H5" s="93"/>
      <c r="I5" s="92"/>
      <c r="J5" s="94"/>
      <c r="K5" s="1"/>
    </row>
    <row r="6" spans="1:11" ht="3" customHeight="1" x14ac:dyDescent="0.25">
      <c r="A6" s="79"/>
      <c r="B6" s="80"/>
      <c r="C6" s="80"/>
      <c r="D6" s="80"/>
      <c r="E6" s="80"/>
      <c r="F6" s="80"/>
      <c r="G6" s="80"/>
      <c r="H6" s="80"/>
      <c r="I6" s="80"/>
      <c r="J6" s="81"/>
      <c r="K6" s="1"/>
    </row>
    <row r="7" spans="1:11" ht="15.75" x14ac:dyDescent="0.25">
      <c r="A7" s="45" t="s">
        <v>5</v>
      </c>
      <c r="B7" s="46"/>
      <c r="C7" s="46"/>
      <c r="D7" s="46"/>
      <c r="E7" s="46"/>
      <c r="F7" s="46"/>
      <c r="G7" s="46"/>
      <c r="H7" s="46"/>
      <c r="I7" s="46"/>
      <c r="J7" s="47"/>
      <c r="K7" s="1"/>
    </row>
    <row r="8" spans="1:11" ht="15.7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  <c r="K8" s="1"/>
    </row>
    <row r="9" spans="1:11" x14ac:dyDescent="0.25">
      <c r="A9" s="21" t="s">
        <v>7</v>
      </c>
      <c r="B9" s="95" t="s">
        <v>52</v>
      </c>
      <c r="C9" s="96"/>
      <c r="D9" s="96"/>
      <c r="E9" s="96"/>
      <c r="F9" s="96"/>
      <c r="G9" s="96"/>
      <c r="H9" s="96"/>
      <c r="I9" s="96"/>
      <c r="J9" s="97"/>
      <c r="K9" s="1"/>
    </row>
    <row r="10" spans="1:11" x14ac:dyDescent="0.25">
      <c r="A10" s="22" t="s">
        <v>36</v>
      </c>
      <c r="B10" s="95" t="s">
        <v>53</v>
      </c>
      <c r="C10" s="96"/>
      <c r="D10" s="96"/>
      <c r="E10" s="96"/>
      <c r="F10" s="96"/>
      <c r="G10" s="96"/>
      <c r="H10" s="96"/>
      <c r="I10" s="96"/>
      <c r="J10" s="97"/>
      <c r="K10" s="1"/>
    </row>
    <row r="11" spans="1:11" x14ac:dyDescent="0.25">
      <c r="A11" s="22" t="s">
        <v>37</v>
      </c>
      <c r="B11" s="95" t="s">
        <v>54</v>
      </c>
      <c r="C11" s="96"/>
      <c r="D11" s="96"/>
      <c r="E11" s="96"/>
      <c r="F11" s="96"/>
      <c r="G11" s="96"/>
      <c r="H11" s="96"/>
      <c r="I11" s="96"/>
      <c r="J11" s="97"/>
      <c r="K11" s="1"/>
    </row>
    <row r="12" spans="1:11" ht="30.75" customHeight="1" x14ac:dyDescent="0.25">
      <c r="A12" s="21" t="s">
        <v>8</v>
      </c>
      <c r="B12" s="98" t="s">
        <v>55</v>
      </c>
      <c r="C12" s="99"/>
      <c r="D12" s="99"/>
      <c r="E12" s="99"/>
      <c r="F12" s="99"/>
      <c r="G12" s="99"/>
      <c r="H12" s="99"/>
      <c r="I12" s="99"/>
      <c r="J12" s="100"/>
    </row>
    <row r="13" spans="1:11" ht="42.75" customHeight="1" x14ac:dyDescent="0.25">
      <c r="A13" s="21" t="s">
        <v>9</v>
      </c>
      <c r="B13" s="101" t="s">
        <v>55</v>
      </c>
      <c r="C13" s="59"/>
      <c r="D13" s="59"/>
      <c r="E13" s="59"/>
      <c r="F13" s="59"/>
      <c r="G13" s="59"/>
      <c r="H13" s="59"/>
      <c r="I13" s="59"/>
      <c r="J13" s="60"/>
    </row>
    <row r="14" spans="1:11" ht="15.75" x14ac:dyDescent="0.25">
      <c r="A14" s="45" t="s">
        <v>10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11" ht="27.75" customHeight="1" x14ac:dyDescent="0.25">
      <c r="A15" s="21" t="s">
        <v>11</v>
      </c>
      <c r="B15" s="18">
        <v>1</v>
      </c>
      <c r="C15" s="57" t="s">
        <v>56</v>
      </c>
      <c r="D15" s="57"/>
      <c r="E15" s="57"/>
      <c r="F15" s="57"/>
      <c r="G15" s="57"/>
      <c r="H15" s="57"/>
      <c r="I15" s="57"/>
      <c r="J15" s="58"/>
    </row>
    <row r="16" spans="1:11" ht="26.25" customHeight="1" x14ac:dyDescent="0.25">
      <c r="A16" s="21" t="s">
        <v>12</v>
      </c>
      <c r="B16" s="7">
        <v>1.1000000000000001</v>
      </c>
      <c r="C16" s="39" t="s">
        <v>57</v>
      </c>
      <c r="D16" s="39"/>
      <c r="E16" s="39"/>
      <c r="F16" s="39"/>
      <c r="G16" s="39"/>
      <c r="H16" s="39"/>
      <c r="I16" s="39"/>
      <c r="J16" s="40"/>
    </row>
    <row r="17" spans="1:11" ht="31.5" customHeight="1" x14ac:dyDescent="0.25">
      <c r="A17" s="21" t="s">
        <v>13</v>
      </c>
      <c r="B17" s="8" t="s">
        <v>47</v>
      </c>
      <c r="C17" s="57" t="s">
        <v>58</v>
      </c>
      <c r="D17" s="57"/>
      <c r="E17" s="57"/>
      <c r="F17" s="57"/>
      <c r="G17" s="57"/>
      <c r="H17" s="57"/>
      <c r="I17" s="57"/>
      <c r="J17" s="58"/>
    </row>
    <row r="18" spans="1:11" ht="15.75" x14ac:dyDescent="0.25">
      <c r="A18" s="45" t="s">
        <v>14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1" ht="29.25" customHeight="1" x14ac:dyDescent="0.25">
      <c r="A19" s="21" t="s">
        <v>15</v>
      </c>
      <c r="B19" s="59" t="s">
        <v>62</v>
      </c>
      <c r="C19" s="59"/>
      <c r="D19" s="59"/>
      <c r="E19" s="59"/>
      <c r="F19" s="59"/>
      <c r="G19" s="59"/>
      <c r="H19" s="59"/>
      <c r="I19" s="59"/>
      <c r="J19" s="60"/>
    </row>
    <row r="20" spans="1:11" ht="33" customHeight="1" x14ac:dyDescent="0.25">
      <c r="A20" s="25" t="s">
        <v>16</v>
      </c>
      <c r="B20" s="59" t="s">
        <v>63</v>
      </c>
      <c r="C20" s="59"/>
      <c r="D20" s="59"/>
      <c r="E20" s="59"/>
      <c r="F20" s="59"/>
      <c r="G20" s="59"/>
      <c r="H20" s="59"/>
      <c r="I20" s="59"/>
      <c r="J20" s="60"/>
    </row>
    <row r="21" spans="1:11" ht="34.5" customHeight="1" x14ac:dyDescent="0.25">
      <c r="A21" s="25" t="s">
        <v>17</v>
      </c>
      <c r="B21" s="59" t="s">
        <v>64</v>
      </c>
      <c r="C21" s="59"/>
      <c r="D21" s="59"/>
      <c r="E21" s="59"/>
      <c r="F21" s="59"/>
      <c r="G21" s="59"/>
      <c r="H21" s="59"/>
      <c r="I21" s="59"/>
      <c r="J21" s="60"/>
    </row>
    <row r="22" spans="1:11" ht="35.25" customHeight="1" x14ac:dyDescent="0.25">
      <c r="A22" s="25" t="s">
        <v>38</v>
      </c>
      <c r="B22" s="59" t="s">
        <v>65</v>
      </c>
      <c r="C22" s="59"/>
      <c r="D22" s="59"/>
      <c r="E22" s="59"/>
      <c r="F22" s="59"/>
      <c r="G22" s="59"/>
      <c r="H22" s="59"/>
      <c r="I22" s="59"/>
      <c r="J22" s="60"/>
      <c r="K22" s="1"/>
    </row>
    <row r="23" spans="1:11" ht="15.75" x14ac:dyDescent="0.25">
      <c r="A23" s="45" t="s">
        <v>18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1" ht="15.75" x14ac:dyDescent="0.25">
      <c r="A24" s="61" t="s">
        <v>19</v>
      </c>
      <c r="B24" s="62"/>
      <c r="C24" s="62"/>
      <c r="D24" s="62"/>
      <c r="E24" s="62"/>
      <c r="F24" s="62"/>
      <c r="G24" s="62"/>
      <c r="H24" s="62"/>
      <c r="I24" s="62"/>
      <c r="J24" s="63"/>
      <c r="K24" s="1"/>
    </row>
    <row r="25" spans="1:11" ht="15" customHeight="1" x14ac:dyDescent="0.25">
      <c r="A25" s="64" t="s">
        <v>20</v>
      </c>
      <c r="B25" s="65"/>
      <c r="C25" s="66" t="s">
        <v>21</v>
      </c>
      <c r="D25" s="68"/>
      <c r="E25" s="68"/>
      <c r="F25" s="68" t="s">
        <v>22</v>
      </c>
      <c r="G25" s="68"/>
      <c r="H25" s="65"/>
      <c r="I25" s="66" t="s">
        <v>23</v>
      </c>
      <c r="J25" s="67"/>
    </row>
    <row r="26" spans="1:11" x14ac:dyDescent="0.25">
      <c r="A26" s="69">
        <v>898290390</v>
      </c>
      <c r="B26" s="70"/>
      <c r="C26" s="76">
        <v>1440569217</v>
      </c>
      <c r="D26" s="77"/>
      <c r="E26" s="78"/>
      <c r="F26" s="76">
        <v>1157063464.4300001</v>
      </c>
      <c r="G26" s="77"/>
      <c r="H26" s="78"/>
      <c r="I26" s="71">
        <f>+IF(F26&gt;0,F26/C26,0)</f>
        <v>0.80319879862461341</v>
      </c>
      <c r="J26" s="72"/>
      <c r="K26" s="20"/>
    </row>
    <row r="27" spans="1:11" ht="15.75" x14ac:dyDescent="0.25">
      <c r="A27" s="61" t="s">
        <v>68</v>
      </c>
      <c r="B27" s="62"/>
      <c r="C27" s="62"/>
      <c r="D27" s="62"/>
      <c r="E27" s="62"/>
      <c r="F27" s="62"/>
      <c r="G27" s="62"/>
      <c r="H27" s="62"/>
      <c r="I27" s="62"/>
      <c r="J27" s="63"/>
      <c r="K27" s="1"/>
    </row>
    <row r="28" spans="1:11" x14ac:dyDescent="0.25">
      <c r="A28" s="26"/>
      <c r="B28"/>
      <c r="C28" s="73" t="s">
        <v>24</v>
      </c>
      <c r="D28" s="74"/>
      <c r="E28" s="73" t="s">
        <v>69</v>
      </c>
      <c r="F28" s="74"/>
      <c r="G28" s="73" t="s">
        <v>70</v>
      </c>
      <c r="H28" s="73"/>
      <c r="I28" s="73" t="s">
        <v>25</v>
      </c>
      <c r="J28" s="75"/>
    </row>
    <row r="29" spans="1:11" ht="38.25" x14ac:dyDescent="0.25">
      <c r="A29" s="27" t="s">
        <v>26</v>
      </c>
      <c r="B29" s="9" t="s">
        <v>27</v>
      </c>
      <c r="C29" s="9" t="s">
        <v>39</v>
      </c>
      <c r="D29" s="9" t="s">
        <v>40</v>
      </c>
      <c r="E29" s="9" t="s">
        <v>41</v>
      </c>
      <c r="F29" s="9" t="s">
        <v>42</v>
      </c>
      <c r="G29" s="9" t="s">
        <v>43</v>
      </c>
      <c r="H29" s="9" t="s">
        <v>44</v>
      </c>
      <c r="I29" s="9" t="s">
        <v>45</v>
      </c>
      <c r="J29" s="28" t="s">
        <v>46</v>
      </c>
    </row>
    <row r="30" spans="1:11" ht="36" x14ac:dyDescent="0.25">
      <c r="A30" s="29" t="s">
        <v>60</v>
      </c>
      <c r="B30" s="10" t="s">
        <v>61</v>
      </c>
      <c r="C30" s="11">
        <v>1100000</v>
      </c>
      <c r="D30" s="12">
        <f>+A26</f>
        <v>898290390</v>
      </c>
      <c r="E30" s="11">
        <f>+Tabla1[[#This Row],[Física
(A)]]</f>
        <v>1100000</v>
      </c>
      <c r="F30" s="12">
        <f>+C26</f>
        <v>1440569217</v>
      </c>
      <c r="G30" s="13">
        <v>1093318</v>
      </c>
      <c r="H30" s="12">
        <f>+F26</f>
        <v>1157063464.4300001</v>
      </c>
      <c r="I30" s="14">
        <f>IF(G30&gt;0,G30/C30,0)</f>
        <v>0.99392545454545456</v>
      </c>
      <c r="J30" s="30">
        <f>IF(H30&gt;0,H30/C26,0)</f>
        <v>0.80319879862461341</v>
      </c>
    </row>
    <row r="31" spans="1:11" ht="15.75" x14ac:dyDescent="0.25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1" ht="15.75" x14ac:dyDescent="0.25">
      <c r="A32" s="61" t="s">
        <v>29</v>
      </c>
      <c r="B32" s="62"/>
      <c r="C32" s="62"/>
      <c r="D32" s="62"/>
      <c r="E32" s="62"/>
      <c r="F32" s="62"/>
      <c r="G32" s="62"/>
      <c r="H32" s="62"/>
      <c r="I32" s="62"/>
      <c r="J32" s="63"/>
      <c r="K32" s="1"/>
    </row>
    <row r="33" spans="1:11" ht="15" customHeight="1" x14ac:dyDescent="0.25">
      <c r="A33" s="31" t="s">
        <v>30</v>
      </c>
      <c r="B33" s="59" t="s">
        <v>59</v>
      </c>
      <c r="C33" s="59"/>
      <c r="D33" s="59"/>
      <c r="E33" s="59"/>
      <c r="F33" s="59"/>
      <c r="G33" s="59"/>
      <c r="H33" s="59"/>
      <c r="I33" s="59"/>
      <c r="J33" s="60"/>
    </row>
    <row r="34" spans="1:11" ht="51" customHeight="1" x14ac:dyDescent="0.25">
      <c r="A34" s="31" t="s">
        <v>31</v>
      </c>
      <c r="B34" s="59" t="s">
        <v>71</v>
      </c>
      <c r="C34" s="59"/>
      <c r="D34" s="59"/>
      <c r="E34" s="59"/>
      <c r="F34" s="59"/>
      <c r="G34" s="59"/>
      <c r="H34" s="59"/>
      <c r="I34" s="59"/>
      <c r="J34" s="60"/>
    </row>
    <row r="35" spans="1:11" ht="85.5" customHeight="1" x14ac:dyDescent="0.25">
      <c r="A35" s="31" t="s">
        <v>32</v>
      </c>
      <c r="B35" s="59" t="s">
        <v>72</v>
      </c>
      <c r="C35" s="59"/>
      <c r="D35" s="59"/>
      <c r="E35" s="59"/>
      <c r="F35" s="59"/>
      <c r="G35" s="59"/>
      <c r="H35" s="59"/>
      <c r="I35" s="59"/>
      <c r="J35" s="60"/>
    </row>
    <row r="36" spans="1:11" ht="30" x14ac:dyDescent="0.25">
      <c r="A36" s="31" t="s">
        <v>33</v>
      </c>
      <c r="B36" s="59" t="s">
        <v>48</v>
      </c>
      <c r="C36" s="59"/>
      <c r="D36" s="59"/>
      <c r="E36" s="59"/>
      <c r="F36" s="59"/>
      <c r="G36" s="59"/>
      <c r="H36" s="59"/>
      <c r="I36" s="59"/>
      <c r="J36" s="60"/>
    </row>
    <row r="37" spans="1:11" ht="15.75" x14ac:dyDescent="0.25">
      <c r="A37" s="45" t="s">
        <v>34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1" ht="15.75" x14ac:dyDescent="0.25">
      <c r="A38" s="48" t="s">
        <v>35</v>
      </c>
      <c r="B38" s="49"/>
      <c r="C38" s="49"/>
      <c r="D38" s="49"/>
      <c r="E38" s="49"/>
      <c r="F38" s="49"/>
      <c r="G38" s="49"/>
      <c r="H38" s="49"/>
      <c r="I38" s="49"/>
      <c r="J38" s="50"/>
      <c r="K38" s="1"/>
    </row>
    <row r="39" spans="1:11" ht="27.75" customHeight="1" x14ac:dyDescent="0.25">
      <c r="A39" s="51" t="s">
        <v>74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1" ht="27.75" customHeight="1" x14ac:dyDescent="0.25">
      <c r="A40" s="32"/>
      <c r="B40" s="23"/>
      <c r="C40" s="23"/>
      <c r="D40" s="23"/>
      <c r="E40" s="23"/>
      <c r="F40" s="23"/>
      <c r="G40" s="23"/>
      <c r="H40" s="23"/>
      <c r="I40" s="23"/>
      <c r="J40" s="24"/>
    </row>
    <row r="41" spans="1:11" ht="30.75" customHeight="1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6"/>
    </row>
    <row r="42" spans="1:11" ht="15.75" thickBot="1" x14ac:dyDescent="0.3">
      <c r="A42" s="33"/>
      <c r="G42" s="41"/>
      <c r="H42" s="41"/>
      <c r="I42" s="41"/>
      <c r="J42" s="42"/>
    </row>
    <row r="43" spans="1:11" x14ac:dyDescent="0.25">
      <c r="A43" s="34" t="s">
        <v>49</v>
      </c>
      <c r="B43" s="19">
        <f>+A26</f>
        <v>898290390</v>
      </c>
      <c r="G43" s="43" t="s">
        <v>66</v>
      </c>
      <c r="H43" s="43"/>
      <c r="I43" s="43"/>
      <c r="J43" s="44"/>
    </row>
    <row r="44" spans="1:11" x14ac:dyDescent="0.25">
      <c r="A44" s="34" t="s">
        <v>50</v>
      </c>
      <c r="B44" s="19">
        <f>+C26-A26</f>
        <v>542278827</v>
      </c>
      <c r="G44" s="43" t="s">
        <v>67</v>
      </c>
      <c r="H44" s="43"/>
      <c r="I44" s="43"/>
      <c r="J44" s="44"/>
    </row>
    <row r="45" spans="1:11" ht="15.75" thickBot="1" x14ac:dyDescent="0.3">
      <c r="A45" s="35" t="s">
        <v>51</v>
      </c>
      <c r="B45" s="36">
        <f>+F26</f>
        <v>1157063464.4300001</v>
      </c>
      <c r="C45" s="37"/>
      <c r="D45" s="37"/>
      <c r="E45" s="37"/>
      <c r="F45" s="37"/>
      <c r="G45" s="37"/>
      <c r="H45" s="37"/>
      <c r="I45" s="37"/>
      <c r="J45" s="38"/>
    </row>
  </sheetData>
  <mergeCells count="51">
    <mergeCell ref="B9:J9"/>
    <mergeCell ref="B12:J12"/>
    <mergeCell ref="B13:J13"/>
    <mergeCell ref="A14:J14"/>
    <mergeCell ref="C15:J15"/>
    <mergeCell ref="B10:J10"/>
    <mergeCell ref="B11:J11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33:J33"/>
    <mergeCell ref="B34:J34"/>
    <mergeCell ref="B35:J35"/>
    <mergeCell ref="B36:J36"/>
    <mergeCell ref="A26:B26"/>
    <mergeCell ref="I26:J26"/>
    <mergeCell ref="A27:J27"/>
    <mergeCell ref="C28:D28"/>
    <mergeCell ref="G28:H28"/>
    <mergeCell ref="I28:J28"/>
    <mergeCell ref="E28:F28"/>
    <mergeCell ref="C26:E26"/>
    <mergeCell ref="F26:H26"/>
    <mergeCell ref="A23:J23"/>
    <mergeCell ref="A24:J24"/>
    <mergeCell ref="A25:B25"/>
    <mergeCell ref="I25:J25"/>
    <mergeCell ref="C25:E25"/>
    <mergeCell ref="F25:H25"/>
    <mergeCell ref="C16:J16"/>
    <mergeCell ref="G42:J42"/>
    <mergeCell ref="G43:J43"/>
    <mergeCell ref="G44:J44"/>
    <mergeCell ref="A37:J37"/>
    <mergeCell ref="A38:J38"/>
    <mergeCell ref="A39:J39"/>
    <mergeCell ref="A41:J41"/>
    <mergeCell ref="C17:J17"/>
    <mergeCell ref="A18:J18"/>
    <mergeCell ref="B19:J19"/>
    <mergeCell ref="B20:J20"/>
    <mergeCell ref="B21:J21"/>
    <mergeCell ref="B22:J22"/>
    <mergeCell ref="A31:J31"/>
    <mergeCell ref="A32:J32"/>
  </mergeCells>
  <phoneticPr fontId="21" type="noConversion"/>
  <dataValidations xWindow="256" yWindow="292" count="16">
    <dataValidation allowBlank="1" showInputMessage="1" showErrorMessage="1" prompt="Monto ejecutado en el trimestre" sqref="H29:H30" xr:uid="{90E46E24-8E3F-4224-9F5D-F387CD76556E}"/>
    <dataValidation allowBlank="1" showInputMessage="1" showErrorMessage="1" prompt="Meta alcanzada en el trimestre" sqref="G29:G30" xr:uid="{078E0B3D-C3D5-4323-9A6F-7DD5AA0A91C9}"/>
    <dataValidation allowBlank="1" showInputMessage="1" showErrorMessage="1" prompt="Monto presupuestado para el producto" sqref="D29:D30 B43:B44 F29:F30" xr:uid="{247AEBBA-5BB4-404D-982B-514E41C68A75}"/>
    <dataValidation allowBlank="1" showInputMessage="1" showErrorMessage="1" prompt="Meta anual del indicador" sqref="C29:C30 E29:E30" xr:uid="{F1CB8B99-164D-4F51-9E69-AECE57493A93}"/>
    <dataValidation allowBlank="1" showInputMessage="1" showErrorMessage="1" prompt="Nombre del indicador" sqref="B29:B30" xr:uid="{3FF3C7F1-052B-4689-97E1-0EEC782A6AE3}"/>
    <dataValidation allowBlank="1" showInputMessage="1" showErrorMessage="1" prompt="Nombre de cada producto" sqref="A29:A30" xr:uid="{2947E0C5-61A1-48DD-8DCD-04F9232477FC}"/>
    <dataValidation allowBlank="1" showInputMessage="1" showErrorMessage="1" prompt="¿En qué consiste el programa?" sqref="B20:J20" xr:uid="{C8D9F763-0A9E-4C14-B9B6-FD1605E1BCD0}"/>
    <dataValidation allowBlank="1" showInputMessage="1" showErrorMessage="1" prompt="Presupuesto del programa" sqref="A26:C26 F26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D80F669C-8E6E-42C8-81E6-048E00B37B26}"/>
    <dataValidation allowBlank="1" showInputMessage="1" showErrorMessage="1" prompt="Nombre del producto" sqref="B33:J33" xr:uid="{6D207D43-354C-4C00-8A80-5CA169C9156A}"/>
    <dataValidation allowBlank="1" showInputMessage="1" showErrorMessage="1" prompt="¿A quién va dirigido el programa?, ¿qué característica tiene esta población que requiere ser beneficiada?" sqref="B21:J21" xr:uid="{DE070CEF-149D-4C91-9E5F-9C7C244C27E7}"/>
    <dataValidation allowBlank="1" showInputMessage="1" prompt="Nombre del capítulo" sqref="B9:J11" xr:uid="{CD3169BF-DE9C-4F81-9EC4-40D5D2C91DFC}"/>
    <dataValidation allowBlank="1" sqref="A9" xr:uid="{4E4D531B-D39C-42CD-8509-9C2E6575184D}"/>
  </dataValidations>
  <pageMargins left="0.7" right="0.7" top="0.75" bottom="0.75" header="0.3" footer="0.3"/>
  <pageSetup scale="62" orientation="portrait" horizontalDpi="4294967293" r:id="rId1"/>
  <ignoredErrors>
    <ignoredError sqref="I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2004-ADBD-4F54-ABEB-4FB4725B523C}">
  <dimension ref="A1"/>
  <sheetViews>
    <sheetView workbookViewId="0">
      <selection activeCell="P53" sqref="P5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Eiliana Bonet Mena</cp:lastModifiedBy>
  <cp:lastPrinted>2024-01-25T20:14:27Z</cp:lastPrinted>
  <dcterms:created xsi:type="dcterms:W3CDTF">2021-03-22T15:50:10Z</dcterms:created>
  <dcterms:modified xsi:type="dcterms:W3CDTF">2024-01-30T19:10:01Z</dcterms:modified>
</cp:coreProperties>
</file>