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6225" windowHeight="4530" activeTab="0"/>
  </bookViews>
  <sheets>
    <sheet name="RELACION DE INGRESOS Y EGRESOS " sheetId="1" r:id="rId1"/>
  </sheets>
  <definedNames>
    <definedName name="_xlfn._FV" hidden="1">#NAME?</definedName>
    <definedName name="_xlnm.Print_Area" localSheetId="0">'RELACION DE INGRESOS Y EGRESOS '!$A$3:$G$94</definedName>
  </definedNames>
  <calcPr fullCalcOnLoad="1"/>
</workbook>
</file>

<file path=xl/sharedStrings.xml><?xml version="1.0" encoding="utf-8"?>
<sst xmlns="http://schemas.openxmlformats.org/spreadsheetml/2006/main" count="452" uniqueCount="222">
  <si>
    <t>Fecha</t>
  </si>
  <si>
    <t>Beneficiario</t>
  </si>
  <si>
    <t>Concepto</t>
  </si>
  <si>
    <t>No. Cuenta</t>
  </si>
  <si>
    <t>Valor</t>
  </si>
  <si>
    <t>ENCARGADO DEL DEPARTAMENTO FINANCIERO</t>
  </si>
  <si>
    <t>No. Lib.</t>
  </si>
  <si>
    <t>RELACION  POR LIBRAMIENTOS  FONDO 100 TESORERIA NACIONAL</t>
  </si>
  <si>
    <t>VALORES EN RD$</t>
  </si>
  <si>
    <t>LIC. ELVI ANTONIO DE LA ROSA PEÑA</t>
  </si>
  <si>
    <t>TOTAL</t>
  </si>
  <si>
    <t>Fecha de Vencimiento del pago</t>
  </si>
  <si>
    <t>NOMINA DE VIATICOS</t>
  </si>
  <si>
    <t>CTA. 2.2.3.1.01 VIATICOS DENTRO DEL PAIS</t>
  </si>
  <si>
    <t>RELACION DE PROVEEDORES PAGADOS POR LIBRAMIENTOS  FONDO 100 TESORERIA NACIONAL</t>
  </si>
  <si>
    <t>CTA. 2.2.2.1.01 PUBLICIDAD Y PROPAGANDA</t>
  </si>
  <si>
    <t>NOMINA PERSONAL TEMPORAL</t>
  </si>
  <si>
    <t>CHISPAS DE ACTUALIDAD, SRL</t>
  </si>
  <si>
    <t>FACT. NO. 0094 D/F 31/08/2023, CONTRATACION DE PUBLICIDAD A TRAVES DE MEDIOS DE COMUNICACION SOCIAL DURANTE DEL  MES DE  AGOSTO 2023.</t>
  </si>
  <si>
    <t>PERIODO  DEL 01 AL AL 31 DE OCTUBRE 2023 DEL 2023</t>
  </si>
  <si>
    <t>NÓMINA PERSONAL TEMPORAL DEL INEFI SEPTIEMBRE 2023.</t>
  </si>
  <si>
    <t>COMPENSACIÓN ESPECIAL A LOS 9 DOCENTES GANADORES DE LOS TRES PRIMEROS LUGARES DEL VI CONCURSO NACIONAL DE CLASE DE EDUCACIÓN FÍSICA INEFI 2023, DEL 29 DE MAYO AL 1 DE JUNIO 2023.</t>
  </si>
  <si>
    <t>NOMINA COMPENSACION ESPECIALES</t>
  </si>
  <si>
    <t>CTA. 2.1..2.2.08 COMPESACIONES ESPECIALES</t>
  </si>
  <si>
    <t>COMPENSACIÓN ESPECIAL A LOS 18 MAESTROS GANADORES DEL PREMIO, MEDALLA AL MÉRITO MAGISTERIAL EN EDUCACIÓN FÍSICA INEFI 2022, REALIZADO EL 28/6/2023 EN EL HOTEL LINA.</t>
  </si>
  <si>
    <t>CTAS.2.1.1.2.08 7,407,686.50 2.1.5.1.01 525,204.97 2.1.5.2.01 525,945.74 2.1.5.3.01 80,051.90</t>
  </si>
  <si>
    <t>BEGOVI, SRL</t>
  </si>
  <si>
    <t>SURBA SOLUTIONS, SRL</t>
  </si>
  <si>
    <t>HERRAJES ELECTRICOS DEL CARIBE JUKARISA, SRL</t>
  </si>
  <si>
    <t>COMPRISA PAPEL Y PAPELES, SRL</t>
  </si>
  <si>
    <t>IMPRESOS DINAMICOS</t>
  </si>
  <si>
    <t>BATU WEAR, SRL</t>
  </si>
  <si>
    <t>THE LIZ RESTAURANT, SRL</t>
  </si>
  <si>
    <t>FACT. NO. 0283 D/F 18/08/2023, 4TO.PAGO FINAL DEL REGISTRO DE CONTRATO (ADENDUM) BS-0008132-2023, D/F26/07/23 POR LOS SERVICIOS DE MANTENIMIENTO Y REPARACION DE LOS VEHICULOS DE LA INSTITUCION.</t>
  </si>
  <si>
    <t>CTA. 2.2.7.2.06 MANTENIMIENTO Y REPARACION DE EQUIPO DE TRANSPORTE, TRACCION Y ELEVACION</t>
  </si>
  <si>
    <t>PAGO FACT. 0273 D/F 05/09/2023 POR SERVICIOS DE TRANSPORTE CONFORTABLE PARA 100 PERSONAS PARA LA ACTIVIDAD DE LIMPIEZA DE COSTA CON INEFI, REALIZADA EN BOCA CHICA, EL LUNES 04/09/2023.</t>
  </si>
  <si>
    <t>CTA. 2.2.4.2.01 FLETES</t>
  </si>
  <si>
    <t>FACT. NO.0055 D/F 18/09/2023, POR LA COMPRA DE 3 CUBETAS DE PINTURA GRIS PARA SER UTILIZADAS EN LA REPARACION DE CANCHAS QUE REALIZA EL DEPARTAMENTO DE INSTALACION DEPORTIVA.</t>
  </si>
  <si>
    <t>CTA. 2.3.7.2.06 PINTURA, LACAS, BARNICES Y DILUYENTES</t>
  </si>
  <si>
    <t>FACT. NO. 0150 D/F 05/09/2023, IMPRESION DE CERTIFICADOS Y FOLLETOS PARA LOS DOCENTES MONITORES DOCENTES Y DEPORTIVOS DEL DISTRITO EDUCATIVO13-04 DAJABON, REGIONAL 13 MONTECRISTI,QUE ASISTIERON AL TALLER FUNDAMENTOS BASICOS DE EDUCACION FISICA INFANTIL, EL 4 Y 5 /09/2023</t>
  </si>
  <si>
    <t>CTA. 2.3.3.3.01 PRODUCTOS DE ARTES GRAFICOS</t>
  </si>
  <si>
    <t>FACT.NO. 0281 D/F 07/09/2023, POR IMPRESIONES UTILIZADAS EN LA CLAUSURA DEL STAND DEL INEFI, EN LA  XXV FERIA INTERNACIONAL DEL LIBRO STO.DGO. 2023, REALIZADA  EL 4 SEPTIEMBRE DEL 2023..</t>
  </si>
  <si>
    <t>CTA. 2.3.2.3.01 PRENDAS Y ACCESORIOS DE VESTIR</t>
  </si>
  <si>
    <t>VIÁTICOS POR SUPERVISIÓN Y LEVANTAMIENTO DE LOS X JUEGOS ESCOLARES DEPORTIVOS NACIONALES 29 Y 30/8/2023, AZUA, BARAHONA Y SAN JUAN DE LA MAGUANA.</t>
  </si>
  <si>
    <t>VIÁTICOS POR LEVANTAMIENTO Y SUPERVISIÓN DE DIFERENTES CENTROS EDUCATIVOS, DEL 31 DE AGOSTO AL 2 DE SEPTIEMBRE 2023 EN SAN CRISTÓBAL.</t>
  </si>
  <si>
    <t>CTA. 2.2.5.1.01 ALQUIELERES Y RENTAS DE EDIFICACIONES Y LOCALES</t>
  </si>
  <si>
    <t>HOTEL COSTA LARIMAR C POR A</t>
  </si>
  <si>
    <t>CTA. 2.2.9.2.01 SERVICIOS DE ALIMENTACION</t>
  </si>
  <si>
    <t>FACT.NO.0684 D/F 20/09/2023, SERVICIOS DE ALMUERZOS,JUGOS Y AGUA PARA EL PERSONAL QUE PARTICIPO EN LAS JUNTAS TECNICAS POR BI REGIONALES,PARA TRATAR EL TEMA DE PROCESO FINAL DE LAS ELIMINATORIAS CON MIRAS A LOS X JEDN BARAHONA2023 DEL 11 AL 15/SEPT.2023,</t>
  </si>
  <si>
    <t xml:space="preserve">CTA. 2.4.9.1.03 TRANSFERENCIAS CORRIENTES A OTRAS INSTITUCIONES PUBLICAS DESTINADAS A GASTOS DE BIENES Y SERVICIOS </t>
  </si>
  <si>
    <t>PRESUPUESTO DE GASTOS DE LA  PRIMERA ETAPA DE LAS ELIMINATORIAS REGIONALES QUE SE CELEBRARAN EN 14 REGIONALES, DEL 04 AL 07/10/2023, CON MIRAS A LOS X JUEGOS ESCOLARES DEPORTIVOS NACIONALES EN BARAHONA 2023.</t>
  </si>
  <si>
    <t>ELIMINATORIAS PRIMERA ETAPA (14 REGIONALES)</t>
  </si>
  <si>
    <t>Federación Dominicana De Baloncesto,(FEDOMBAL)</t>
  </si>
  <si>
    <t>COLABORACION PARA CUBRIR LOS GASTOS DE OPERACIONES, PARA LA PARTICIPACION DE LOS TRENES DEL ESTE, EN EL EVENTO LIGA NAC. DESARROLLO, CON LA PARTICIPACION DE 16 EQUIPOS A NIVEL NACIONAL, SE CELEBRARA A PARTIR DEL 15/06/2023 EN LA ROMANA, SEGUN ANEXO.</t>
  </si>
  <si>
    <t>CTA. 2.2.6.3.01 SEGURO DE PERSONAS</t>
  </si>
  <si>
    <t>HUMANO SEGUROS, SA</t>
  </si>
  <si>
    <t>PAGO FACT. NO.29497, D/F 01/10/2023 POR SUPLIR LOS SERVICIOS DE SEGURO COMPLEMENTARIO DEL PERSONAL DE LA INSTITUCION CORRESPONDIENTE AL MES DE OCTUBRE 2023</t>
  </si>
  <si>
    <t>FACT.NO.0007 D/F 20/09/2023, COMPRA DE POLOSHIRTS DRIFFIT, PARA EL PERSONAL QUE PARTICIPO EN LAS JUNTAS TECNICAS POR BI REGIONALES, PARA TRATAR EL TEMA DEL PROCESO FINAL DE LAS ELIIMINATORIAS EL LOS X JEDN BARAHONA2023, DEL 11 AL 15 DE SEPT./2023</t>
  </si>
  <si>
    <t>FACT.1048 D/F25/08/2023 ALOJAMIENTO DEL 17 AL 20/08/23 PARA REUNIONES CON TECNICOS REG. DIST. Y MAESTROS DE ALGUNAS REG.PARA COORDINAR LA MARCHA CON LOS ALUMNOS QUE PARTICIPARAN EN EL DESFILE DE INAUGURACION X JEDN. BARAHONA 2023, CON MIEMBRO DE LA COMISION</t>
  </si>
  <si>
    <t>PERIODO  DEL 01 AL 31 DE OCTUBRE DEL 2023</t>
  </si>
  <si>
    <t>ECOPETROLEO DOMINICANA, S.A. (ECOPETRODOM)</t>
  </si>
  <si>
    <t>CTA. 2.13.7.1.01 GASOLINA</t>
  </si>
  <si>
    <t>COMPRISA PAPEL Y  PAPELES, SRL</t>
  </si>
  <si>
    <t>CTA. 2.2.2.2.01 IMPRESIÓN, ENCAUDERNACION  Y ROTULACION</t>
  </si>
  <si>
    <t>DAF TRADING, SRL</t>
  </si>
  <si>
    <t>BAHIA AGROINDUSTRIAL BAGROIND, SRL</t>
  </si>
  <si>
    <t>CTA. 2.2.5.4.01 ALQUILERES Y RENTAS DE DE EQUIPOS DE TRSNPORTE, TRACCION Y ELEVACION</t>
  </si>
  <si>
    <t>The Clasic Gourmet H&amp;A, SRL</t>
  </si>
  <si>
    <t>FACT.NO.1645, D/F 04/10/2023, COMPRA DE TICKETS DE COMBUSTIBLES, QUE FUERON UTILIZADOS EN LA DISTRIBUCION DE PERSONAL Y GASTOS OPERATIVOS DE LA INSTITUCION,TRIMESTRE JULIO-SEPTIEMBRE 2023</t>
  </si>
  <si>
    <t>VIÁTICOS POR ENTREGA DE UTILERÍA DEPORTIVA, MOCHILAS Y RECONOCIMIENTO A LA ATLETA MARILEIDY PAULINO EN LA ESCUELA CRISTÓBAL ALVINO, DIST. EDUCATIVO 03-05, NIZAO 8/9/2023.</t>
  </si>
  <si>
    <t>VIÁTICOS POR RECORRIDO DE LAS INSTALACIONES, LA VILLA OLIMPICA Y SUBSEDES DONDE SE REALIZARÁN LOS X JUEGOS ESCOLARES ESCOLARES DEPORTIVOS NACIONALES BARAHONA 2023, 5 Y 7 DE SEPTIEMBRE 2023.</t>
  </si>
  <si>
    <t>FACT. NO. 0151 D/F 05/09/2023, POR LA  IMPRESION DE BANNER, BACK PANEL, PARA SER UTILIZADAS EN LAS DIFERENTES ACTIVIDADES QUE REALIZA EL INEFI.</t>
  </si>
  <si>
    <t>FACT.NO. 0059 D/F 02/10/2023, COMPRA DE MATERIALES PARA SER UTILIZADOS EN LA LIMPIEZA DE LA FLOTILLA VEHICULAR DE INEFI</t>
  </si>
  <si>
    <t>ACT.NO2812 D/F 25/8/23, PARA CUBRIR LAS NECESIDADES DE  (DESAYUNOS, ALMUERZOS, CENAS, JUGOS, BOTELLAS DE AGUA Y REFRIGERIOS) DE LOS PARTICIPANTES DE LAS CAPACITACIONES DE VIRUS DE LA ACTITUD, SUPERVISION Y LIDERAZGO EN EL AULA SAM1 DEL ISFODOSU REALIZADO EL 14 Y 21 AGOSTO 2023, DE 9:00 AM A 6:30 PM</t>
  </si>
  <si>
    <t>CTAS. 2.3.9.1.01 82,069.00 2.3.9.8.02 4,543 2.3.2.4.01 1,239.00 2.3.9.8.01 39,471.00 2.6.1.4.01 23,128.00 2.3.9.9.05 8,496.00</t>
  </si>
  <si>
    <t>FACT.1273 D/F 21/09/2023, CORRESPONDIENTE AL ALQUILER DE 02 VEHICULOS POR 30 DIAS DEL 24 DE JULIO AL 22 DE AGOSTO 2023, PARA TRANSPORTAR AL PERSONAL DE LA DIRECCION EJECUTIVA Y SUBDIRECCION ADMINISTRATVA, QUIENES REALIZARON LA SUPERVISIONES DE LA INSTALACIONES DEPORTIVAS</t>
  </si>
  <si>
    <t>FACT.1273 D/F 21/09/2023, CORRESPONDIENTE AL ALQUILER DE 02 VEHICULOS POR 30 DIAS DEL 24 DE JULIO AL 22 DE AGOSTO 2023, PARA TRANSPORTAR AL PERSONAL DE LA DIRECCION EJECUTIVA Y SUBDIRECCION ADMISTRATIVA QUIENES REALIZARON LA SUPERVISIONES DE LA INSTALACIONES DEPORTIVAS</t>
  </si>
  <si>
    <t>FACT. NO 2812 D/F 25/8/23, PARA CUBRIR LAS NECESIDADES DE (DESAYUNOS, ALMUERZOS, CENAS, JUGOS, BOTELLAS DE AGUA Y REFRIGERIOS) DE LOS PARTICIPANTES DE LAS CAPACITACIONES DE VIRUS DE LA ACTITUD, SUPERVISION Y LIDERAZGO EN EL AULA SAM1 DEL ISFODOSU REALIZADO EL 14 Y 21 AGOSTO 2023, DE 9:00 AM A 6:30 PM</t>
  </si>
  <si>
    <t>VIÁTICOS POR RECORRIDO DEL REMOZAMIENTO DE LA VILLA OLIMPICA DE BARAHONA Y SAN JUAN DE LA MAGUANA, 22 Y 23/9/2023 HACIA LOS X JUEGOS ESCOLARES DEPORTIVOS NACIONALES BARAHONA 2023</t>
  </si>
  <si>
    <t>NOMINA PERSONAL DOCENTE FIJO DEL INEFI, CORRESPONDIENTE A OCTUBRE 2023</t>
  </si>
  <si>
    <t>NOMINA PERSONAL DOCENTE</t>
  </si>
  <si>
    <t>VIÁTICOS POR REPARACIÓN Y PINTURA DE LA CANCHA DEL CENTRO EDUCATIVO PROFESOR CRISTÓBAL ALVINO, EN NIZAO, 7 Y 8  SEPTIEMBRE 2023.</t>
  </si>
  <si>
    <t>FACT.NO.0041 D/F 09/10/2023,PRIMER PAGO POR LA CONTRATACION DE PUBLICIDAD A TRAVES DE MEDIOS DE COMUNICACION SOCIAL DURANTE LOS MESES DE AGOSTO Y SEPTIEMBRE DEL 2023</t>
  </si>
  <si>
    <t>VIÁTICOS POR LEVANTAMIENTO EN SAN JUAN DE LA MAGUANA, DE LAS ACTIVIDADES RECREATIVAS DE LOS X JUEGOS ESCOLARES DEPORTIVOS NACIONALES EN BARAHONA, 12 Y 13/9/2023.</t>
  </si>
  <si>
    <t>CTAS. 2.1.1.1.01 6,121,786.02 2.2.5.1.01 431,696.34 2.1.5.2.01 434,646.82 2.1.5.3.01 42,626.48 122,435.79</t>
  </si>
  <si>
    <t>Best Concept Group, S.R.L.</t>
  </si>
  <si>
    <t>VIÁTICOS POR SUPERVISIÓN Y LEVANTAMIENTO PARA EL HOSPEDAJE DE LOS X JUEGOS ESCOLARES DEPORTIVOS NACIONALES EN BARAHONA, EL 11/9/2023.</t>
  </si>
  <si>
    <t>NÓMINA ADMINISTRATIVA FIJA DEL INEFI OCTUBRE 2023.</t>
  </si>
  <si>
    <t>NOMINA PERSONAL ADMINISTRATIVO FIJO</t>
  </si>
  <si>
    <t>CTAS. 2.1.1.1.01 10,488,548.84 2.2.5.1.01 734,850.79 2.1.5.2.01 744,687.00 2.1.5.3.01 111,610.81</t>
  </si>
  <si>
    <t>FACT. 7734 D/F 03/10/2023 CORRESP. AL PAGO DEL 1 AL 31/10/2023 , 10% DEL PRESUPUESTO DE PUBLICIDAD DE LAS DIF. INST. DEL ESTADO, CENTRALIZADAS Y DES. Y/O AUTONOMAS, INCLUIDAS EN EL PRES. GENERAL DEL ESTADO Y DE ACUERDO CON LA LEY NO. 134-03</t>
  </si>
  <si>
    <t>Corporación Estatal de Radio y Televisión (CERTV</t>
  </si>
  <si>
    <t>Manuel de Moya y Asocs., SRL</t>
  </si>
  <si>
    <t>CTA. 2.3.9.6.01 PRODUCTOS ELECTRICOS Y AFINES</t>
  </si>
  <si>
    <t>PAGO FACT. 1961 D/F 02/10/2023 CORRESPONDIENTE A LA COMPRA DE (485) LAMPARAS LED METAL 300 WASTTS TIPO CAMPANA, PARA SER UTILIZADA EN LAS REPARACIONES DE CANCHAS, QUE REALIZA LA INSTITUCION, SEGUN ANEXO.</t>
  </si>
  <si>
    <t>Infinito Rent a Car, SRL</t>
  </si>
  <si>
    <t>FACT.NO. 0056 D/F 26/09/2023, ALQUILER DE VEHICULOS CONFORTABLES 2023, UTILIZADOS EN LA SUPERVISION DE LAS ACTIVIDADES Y PREPARACION DE LOS X JUEGOS EDUCATIVOSDEPORTIVOS NACIONALES, POR 30 DIAS ( DEL 1 AL 30 SEPT/2023) EN BARAHONA.</t>
  </si>
  <si>
    <t>NOMINA PERSONAL INTERINATO</t>
  </si>
  <si>
    <t>NÓMINA INTERINATO DEL INEFI OCTUBRE 2023.</t>
  </si>
  <si>
    <t>CTA. 2.1.1.2.11 61,154.80 2.1.5.1.01 4,335.88 2.1.5.2.01 4,342.00 2.1.5.3.01 703.28</t>
  </si>
  <si>
    <t>CADENA DE NOTICIAS RADIO SRL</t>
  </si>
  <si>
    <t>FACT. NO.0921,0922,0923 D/F 07/09/2023, PUBLICIDAD A TRAVES DE MEDIOS DE COMUNICACION SOCIAL CORRESPONDIENTE A MES DE JUNIO, JULIO Y AGOSTO 2023</t>
  </si>
  <si>
    <t>FACT.NO.0102, D/F 03/10/2023, ALQUILER CORRESP. AL MES DE SEPTIEMBRE 2023, DEL LOCAL UBICADO EN LA CALLE EL PORTAL NO.03, CASI ESQ. INDEPENDENCIA, KM6 1/2, D.N. EL CUAL ALOJA OFICINAS DE LA INSTITUCION.</t>
  </si>
  <si>
    <t>ANDRES PEGUERO SANCHEZ</t>
  </si>
  <si>
    <t>RESTAURANT LINA C POR A</t>
  </si>
  <si>
    <t>CTA. 2.1.5.1.02 HOSPEDAJE</t>
  </si>
  <si>
    <t>FACT.NO.1546 D/F 13/09/2023, ALOJAMIENTO CON DESAYUNO INCLUIDO PARA EL INSTRUCTOR DEL CURSO INTERNACIONAL PARA ENTRENADORES NIVEL 1, DIRIGIDO A LOS PROFESORES DE EDUCACION FISICA, EL MISMO SE REALIZO EN EL CENTRO DE DESARROLLO DE VOLEIBOL NORCECA/FIVB, EN EL DISTRITO NACIONAL DEL 26 DE AGOSTO AL 01 DE SEPTIEMBRE 2023</t>
  </si>
  <si>
    <t>ALBEN RAFAEL HERNANDEZ FELIX</t>
  </si>
  <si>
    <t>CTA. 2.1.5.1.01 ALQUIERES Y RENTAS DE EDIFICACIONES Y LOCAL</t>
  </si>
  <si>
    <t>CTA.  2.3.2.3.01 PRENDAS Y ACCESORIOS DE VESTIR</t>
  </si>
  <si>
    <t>FACT. NO.0023 D/F  11/09/2023, ADQUISION DE   GORRAS, CAMISETAS,TSHIRTS,UNIFORMES DE BASKET, PARA SER UTILIZADOS EN LAS DIFERENTES ACTIVIDADES QUE REALIZA LA INSTITUCION</t>
  </si>
  <si>
    <t>PAGO FACT. 0028 D/F 04/10/2023 CORRESPONDIENTE AL MES DE OCTUBRE 2023, POR SERVICIOS DE LAQUILER DEL LOCAL COMERCIAL QUE ALOJA LA OFICINA REGIONAL DEL INEFI, UBICADO EN LA  AV. ANTONIO GUZMAN FERNANDEZ, TORRE RIO, EN SAN FRANCISCO DE MACORIS, PROVINCIA DU</t>
  </si>
  <si>
    <t>PAGO FACT. 0028 D/F 04/10/2023 CORRESPONDIENTE AL MES DE OCTUBRE 2023, POR SERVICIOS DE ALQUILER DEL LOCAL COMERCIAL QUE ALOJA LA OFICINA REGIONAL DEL INEFI, UBICADO EN LA  AV. ANTONIO GUZMAN FERNANDEZ, TORRE RIO, EN SAN FRANCISCO DE MACORIS, PROVINCIA DUVERGE.</t>
  </si>
  <si>
    <t>NOMINA COMPENSACIO SERVICIOS DE SEGURIDAD</t>
  </si>
  <si>
    <t>NOMINA COMPENSACION CORRESPONDIENTE AL MES DE OCTUBRE 2023</t>
  </si>
  <si>
    <t>CTA. 2.1.2.2.05 COMPENSACION SERVICIOS DE SEGURIDAD</t>
  </si>
  <si>
    <t>CTA. 2.1.1.2.08 SUELDOS AL PERSONAL TEMPORAL</t>
  </si>
  <si>
    <t>NOMINA DE REINTEGRO</t>
  </si>
  <si>
    <t>VIÁTICOS POR SUPERVISIÓN INSTALACIONES ÁREA DE SERVICIOS GENERALES DEE LOS X JUEGOS ESCOLARES DEPORTIVOS NACIONALES, BARAHONA, AZUA Y SAN JUAN DE LA MAGUANA, 27 Y 28 SEPTIEMBRE 2023.</t>
  </si>
  <si>
    <t>VIÁTICOS POR SUPERVISIÓN Y LEVANTAMIENTO DEL PLAY DE SOFTBOL PARA LOS X JUEGOS ESCOLARES DEPORTIVOS NACIONALES BARAHONA 2023, EN AZUA EL 4/10/2023.</t>
  </si>
  <si>
    <t>VIÁTICOS POR SEGUIMIENTO AL LEVANTAMIENTO DE LA ANTORCHA DE LOS X JUEGOS ESCOLARES DEPORTIVOS NACIONALES BARAHONA 2023, 9, 10, 11 Y 13 OCTUBRE 2023, REGIONAL 17 MONTE PLATA Y 05 SAN PEDRO DE MACORIS.</t>
  </si>
  <si>
    <t>REINTEGRO NÓMINA TEMPORAL SEPTIEMBRE 2023, POR ENVÍO DE PAGO CON RECHAZO POR CUENTA CERRADA</t>
  </si>
  <si>
    <t>FACTS.NOS. 0113,0115,0117,0119, D/F 19/7-15/8-18/9-16/10 DEL 2023, ALQUILER DE LOCAL COMERCIAL  CON UNA EXTENSION DE 33 METROS CUADRADOS EN SANTA CRUZ, EN BARAHONA, CORRESP. DEL 15 DE JULIO AL 15 DE NOVIEMBRE 2023, ALOJANDO OFICINA REGIONAL DE LA INSTITUCION.</t>
  </si>
  <si>
    <t>Zull Plaza SRL</t>
  </si>
  <si>
    <t>NOMINA PERSONAL ADMINISTRATIVA</t>
  </si>
  <si>
    <t>NOMINA NOMINA ADCIONAL AL PERSONAL ADMINISTRATIVO DEL INEFI CORRESPONDIENTE A SEPTIEMBRE 2023</t>
  </si>
  <si>
    <t>NOMINA NOMINA ADCIONAL AL PERSONAL ADMINISTRATIVO DEL INEFI CORRESPONDIENTE A OCTUBRE 2023</t>
  </si>
  <si>
    <t>CTAS.2.1.1.1.01 53,000.00 2.1.5.1.01 3,757.70  2.1.5.2.01 3,763.00  2.1.5.3.01 609.50</t>
  </si>
  <si>
    <t>CTA. 2.1.1.5.03 PRESTACIONES LABORALES POR DESVINCULACION</t>
  </si>
  <si>
    <t>NOMINA DE INDEMNISACIONES</t>
  </si>
  <si>
    <t>PAGO INDEMNIZACIÓN POR DESVINCULACIÓN DE LA NÓMINA FIJA DEL INEFI.</t>
  </si>
  <si>
    <t>CTA. 2.2.8.6.01 EVENTOS GENERALES</t>
  </si>
  <si>
    <t>NEWLINK DOMINICANA SRL</t>
  </si>
  <si>
    <t>FACT.NO.0198 D/F 06/10/2023, PARA CUBRIR LAS NECESIDADES DE LAS ACTIVIDADES DEPORTIVAS EN  LA REALIZACION DEL EVENTO FESTIVAL DEPORTIVO INTERCOLEGIAL 2023, DEL 9 DE AGOSTO AL 9 DE SEPTIEMBRE 2023 EN LAS REGIONALES 10 Y 15, QUE COMPRENDEN EL GRAN SANTO DOMINGO.</t>
  </si>
  <si>
    <t>FACT. NO. 2793, D/F 07/09/2023, COMPRA DE ALAMBRES Y REFLECTORES DE EXTERIOR PARA USO DE LA INSTITUCION.</t>
  </si>
  <si>
    <t>J J Electric, SA</t>
  </si>
  <si>
    <t>FRANKLYN DE LA CRUZ REYNOSO</t>
  </si>
  <si>
    <t>FACT. NO.00011 D/F 10/03/2023 CORRESP. A LOS 02 DEPOSITOS POR LOS SERVICIOS DE ALQUILER DE INMUEBLE, UBICADO EN LA CALLE MELLA NO. 83 PUEBLO ARRIBA, BAYAGUANA, PROV. MONTE PLATA, EL CUAL ALOJA LAS OFICINAS DEL INEFI.</t>
  </si>
  <si>
    <t>FACT. NO.0042 D/F 18/10/2023, PAGO FINAL POR LA CONTRATACION DE PUBLICIDAD DE MEDIOS DE COMUNICACION SOCIAL, DURANTE EL MES DE OCTUBRE 2023</t>
  </si>
  <si>
    <t>FACTS. NOS.0012-30/03, 0013-30/04, 0014-30/05, 0015-30/06, 0016-30/07, 0017-11/10/2023, PÁGO DE  ALQUILER LOCAL COMERCIAL DE LOS  MESES MARZO. ABRIL, MAYO, JUNIO, JULIO, AGOSTO, SEPT. Y OCT.  2023, UBICADO EN LA CALLE MELLA NO. 83 PUEBLO ARRIBA, BAYAGUANA</t>
  </si>
  <si>
    <t>NOMINA ADICIONAL TEMPORAL OCTUBRE 2023</t>
  </si>
  <si>
    <t>CTAS.2.1.1.2.08 100,000.00 2.1.5.1.01 7,090.00 2.1.5.2.01 7,100.00 2.1.5.3.01 1,150.00</t>
  </si>
  <si>
    <t>CTAS: 2.3.6.3.06 PRODUCTOS METALICOS 107,964.81 2.3.9.6.01 1,582,132.20.21</t>
  </si>
  <si>
    <t>CTAS: 2.3.6.3.06 PRODUCTOS METALICOS 107,964.81 2.3.9.6.01 1,582,132.20</t>
  </si>
  <si>
    <t>PAGO FACT. 0056 D/F 12/10/2023, COMPRA DE CUBETAS DE PINTURA PARA SER UTILIZADAS EN LAS REPARACIONES QUE SE REALIZA EN LA INSTITUCION.</t>
  </si>
  <si>
    <t>FACT. NO. 0335 D/F 02/10/2023 CORRESP. A LA SOLICITUD DE DESAYUNO PARA LA 3ERA. ETAPA INEFI CON EL BARRIO, REALIZADO A PARTIR DE 9/09/2023</t>
  </si>
  <si>
    <t>Herrajes Electricos del Caribe Jukarisa, SRL</t>
  </si>
  <si>
    <t>Restaurant Cafetería Pepín, EIRL</t>
  </si>
  <si>
    <t>NOMIINA PERSONAL ADMINISTRATIVO</t>
  </si>
  <si>
    <t>NÓMINA ADICIONAL ADMINISTRATIVA FIJA DEL INEFI OCTUBRE 2023.</t>
  </si>
  <si>
    <t>PAGO FACT. 0132 D/F 16/10/2013 POR SERVICIOS DE FUMIGACION DE LAS OFICINAS, PARQUEO, PATIO, ALMACEN INTERNO DE LA SEDE DEL INEFI, EL 09/10/2023.</t>
  </si>
  <si>
    <t>CTA. 2.2.8.5.01 FUMIGACION</t>
  </si>
  <si>
    <t>Marba Cleaning Services, SRL</t>
  </si>
  <si>
    <t>CTAS.2.1.1.1.01 247,500.00 2.1.5.1.01 17,547.75 2.1.5.2.01 17,572.50 2.1.5.3.01 2,846.25</t>
  </si>
  <si>
    <t>PAGO FACT. 0291 D/F 19/10/2023, PRIMER PAGO DE LA SOLICITUD DE BAÑOS PARA LA 3RA. ETAPA DE INEFI CON EL BARRIO, REALIZADA  A PARTIR DEL 09/08/2023, UTILIZADOS EN YAGUATE, SIMON BOLIVAR DN. SAN LUIS SANTO DOMINGO ESTE, AZUA Y SAN JUAN DE LA MAGUANA.</t>
  </si>
  <si>
    <t>CTA. 2.2.5.8.01 OTROS ALQUILERES</t>
  </si>
  <si>
    <t>Surba Solutions, SRL</t>
  </si>
  <si>
    <t>Bonanza Rent a Car, SAS</t>
  </si>
  <si>
    <t>2.2.5.4.01 ALQUILERES DE EQUIPOS DE TRANSPORTE, TRACCION Y ELEVACION</t>
  </si>
  <si>
    <t>FACT.NO.1580 D/F 16/10/2023, ALQUILER DE VEHICULOS, UTILIZADOS EN LA SUPERVISION DE LA 1RA. ETAPA DE LAS ELIMINATORIAS DISTRITALES CON MIRAS A LOS X JUEGOS ESCOLARES DEPORTIVOS NACIONALES ,BARAHONA 2023, POR 30 DIAS DEL 01 AL 30 SEPTIEMBRE 2023</t>
  </si>
  <si>
    <t xml:space="preserve">        </t>
  </si>
  <si>
    <t>Plaza Naco Hotel, SRL</t>
  </si>
  <si>
    <t>Aries 7, EIRL</t>
  </si>
  <si>
    <t>FACT.NO.0904 D/F 29/09/2023, SERVICIO DE DESAYUNO Y ALMUERZO TIPO BUFFET, ESTACION LIQUIDA Y COFFEE BREAK, PARA EL SEGUNDO DIPLOMADO EN PLANIFICACION Y ORGANIZACION PARA MONITORES DE DEPORTE ESCOLAR, REALIZADO EL 29 DE SEPTIEMBRE 2023</t>
  </si>
  <si>
    <t>FACT.NO.0081 D/F 09/10/2023, COMPRA DE MATERIALES GASTABLES DE OFICINA, CORRESPONDIENTE AL TRIMESTRE OCTUBRE, NOVIEMBRE Y DICIEMBRE DEL  2023</t>
  </si>
  <si>
    <t>CTAS: 2.3.9.2.01 UTILES DE ESCRITORIO, OFICINA E INFORMATICA 76,049.10 2.3.3.1.01 PAPEL DE ESCRITORIO 35,990.00</t>
  </si>
  <si>
    <t xml:space="preserve"> 20% DE ANTICIPO SEUN REGISTRO DE CONTRATO CO-0002201-2023 D/F 25/10/2023 POR REHABILITACION PLAY NORMA DIAZ, SECTOR LOS MINAS, PROV. STO. DGO. LOTE 1</t>
  </si>
  <si>
    <t>RAMDAR INGENIERIA, SRL</t>
  </si>
  <si>
    <t xml:space="preserve">CTA. 2.7.1.2.01 OBRAS EN EDIFICACIONES </t>
  </si>
  <si>
    <t>2.7.1.2.01 OBRAS PARA EDIFICACION NO RESIDENCIAL</t>
  </si>
  <si>
    <t>CADENA DE NOTICIAS-TELEVISION</t>
  </si>
  <si>
    <t>RICARDO OSCAR GONZALEZ HERNANDEZ</t>
  </si>
  <si>
    <t>JD Uniformes y Utilerias, SRL</t>
  </si>
  <si>
    <t>FACT. 2441, D/F 15/09/2023, POR LA  CONTRATACION DE PUBLICIDAD A TRAVES DE MEDIOS DE COMUNICACION SOCIAL, DE SOMOS DEPORTES Y LA HORA DEL DEPORTE, DESDE EL 16 DE JUNIO AL 16 DE SEPTIEMBRE DEL 2023</t>
  </si>
  <si>
    <t>FACT. NO.0040 D/F 28/09/2023, CORRESPONDIENTE A LA CONTRATACION DE SERVICIOS DE ASESORIA ESPECIALIZADA EN COMPRA Y CONTRATACIONES DURANTE EL MES DE SEPTIEMBRE 2023</t>
  </si>
  <si>
    <t>FACT. NO. 0520 D/F 04/10/2023, CONFECCION DE UNIFORMES PARA LA 3RA. ETAPA DEL INEFI CON EL BARRIO A EFECTUARSE A PARTIR DEL 9 DE SEPTIEMBRE 2023</t>
  </si>
  <si>
    <t>CTA. 2.2.8.7.02 SERVICIOS JURIDICOS</t>
  </si>
  <si>
    <t>GOSHEN, SRL</t>
  </si>
  <si>
    <t>VÁTICOS POR REUNIÓN CON TÉCNICOS REGIONALES,DISTRITALES Y MAESTROS DE EDUCACIÓN FÍSICA REGIONAL 01, DISTRITOS 01-03, 01-04 Y 01-05, DEL 5 AL 28/9/2023, PARA COORDINAR LAS PRÁCTICAS DE MARCHA CON ALUMNOS PARA EL DESFILE DE INAUGURACIÓN DE LOS X JEDN B</t>
  </si>
  <si>
    <t>VIÁTICOS POR SUPERVISIÓN DEL REMOZAMIENTO DE INSTALACIONES AZUA Y SAN JUAN DE LA MAGUANA Y PARTICIPACIÓN DE REUNIONES DE TRABAJO EN DICHAS PROVINCIAS, EL 12/09/23.</t>
  </si>
  <si>
    <t>VIÁTICOS POR SEGUIMIENTO AL REMOZAMIENTO DE INSTALACIONES DEPORTIVAS PARA LOS X JUEGOS ESCOLARES DEPORTIVOS NACIONALES 2023, BARAHONA, AZUA Y SAN JUAN DE LA MAGUANA, 4 Y 5 OCTUBRE 2023.</t>
  </si>
  <si>
    <t>VIÁTICOS POR SUPERVISIÓN DEL REMOZAMIENTO DE LOS X JUEGOS ESCOLARES DEPORTIVOS NACIONALES 2023, BARAHONA, AZUA Y SAN JUAN DE LA MAGUANA, 28 Y 29 SEPTIEMBRE 2023.</t>
  </si>
  <si>
    <t>VIÁTICOS POR SUPERVISIÓN DE LAS INSTALACIONES DEL ÁREA DE SERVICIOS GRALES. DE LOS X JUEGOS ESCOLARES DEPORTIVOS NACIONALES BARAHONA 2023, EN BARAHONA, BAHORUCO, AZUA Y SAN JUAN DE LA MAGUANA, 25 Y 26 SEPTIEMBRE 2023.</t>
  </si>
  <si>
    <t>VIÁTICOS POR SUPERVISIÓN DEL PLAN DE SEGURIDAD PARA LOS X JUEGOS ESCOLARES DEPORTIVOS NACIONALES BARAHONA 2023, EN BARAHONA, BAHORUCO, AZUA Y SAN JUAN DE LA MAGUANA, 27 Y 28 SEPTIEMBRE 2023.</t>
  </si>
  <si>
    <t>VIÁTICOS POR SUPERVISIÓN INSTALACIONES ALOJAMIENTO, COMEDOR Y CARPAS X JEDN BARAHONA 2023 EN LA SEDE Y SUBSEDES, BARAHONA, AZUA, SAN JUAN Y BAHORUCO DEL 2 AL 6/10/2023.</t>
  </si>
  <si>
    <t>VIÁTICOS POR PINTURA Y REPARACIÓN DE CANCHA, ESCUELA JAVIER ANGULO GURIDI, 3 Y 4/10/2023 SAN CRISTÓBAL.</t>
  </si>
  <si>
    <t xml:space="preserve">TOTAL </t>
  </si>
  <si>
    <t>ELITE PEST CONTROL BLANMEN, SRL</t>
  </si>
  <si>
    <t>FACT. NO.0107, D/F 09/10/2023, SERVICIO DE FUMIGACION EN LA OFICINA DE LA ZONA METROPOLITANA DE LA INSTITUCION, EL DIA 9 DE OCTUBRE 2023</t>
  </si>
  <si>
    <t>2.2.8.5.03 SERVICIOS DE FUMIGACION, LIMPIEZA E HIGIENE</t>
  </si>
  <si>
    <t>RELACION DEPOSITOS CUENTA INTERNA NO. 010-240132-2</t>
  </si>
  <si>
    <t>PERIODO  DEL 01 AL 31 DE OCTUBRE  DEL 2023</t>
  </si>
  <si>
    <t xml:space="preserve">Fecha </t>
  </si>
  <si>
    <t>INEFI</t>
  </si>
  <si>
    <t xml:space="preserve">ENCARGADO DEPARTAMENTO FINANCIERO </t>
  </si>
  <si>
    <t>RELACION CHEQUES CUENTA FONDO REPONIBLE INSTITUCIONAL NO. 240-017218-2</t>
  </si>
  <si>
    <t>CAPITULO 0206, SUBCAPITULO 01, DAF 01  Y UE 0004</t>
  </si>
  <si>
    <t>Cheque</t>
  </si>
  <si>
    <t>FACT. 0127 D/F 18/07/2023 CORRESP. A SOLICITUD DE ALMUERZO PARA ACTIVIDAD DE EXHIBICION CHARLA DE JUDO  KARATE  Y TAEKWONDO, REALIZADA EL 17/07/2023, EN EL SECTOR CRISTO REY, D.N. .VALOR 53,808.00 SUJ. A RET. 45,600. 00, MENOS 5%  2.2.8.8.01 2,280.00, 2.2.9.2.01  51,528.00. A NOMBRE DE INVERSIONES WENDOLINA SRL</t>
  </si>
  <si>
    <t>NULO</t>
  </si>
  <si>
    <t>FACT. NO. B1500000301 D/F 26/09/2023 CORRESP. A LA COMPRA DE DESECHABLES PARA COCINA, UTILIZADOS PARA LAS  DIFERENTES  ACTIVIDADES QUE REALIZARA INEFI.VALOR 9,560.01 SUJ. A RET. 8,101.70, MENOS 5%  2.2.8.8.01 405.09, 2.3. 9.5.01 9,154.92, A NOMBRE DE SOJO AGROINDUSTRIAL DOMINICANA SRL</t>
  </si>
  <si>
    <t>PAGO FACT.1262 D/F 01/09/2023,COMPRA DE REPUESTOS (1 ARO, 1 GOMA Y UN CANDADO PARA NEUMATICO), PARA LA  CAMIONETA  TOYOTA HILUX, PLACA NO. L454927 AÑO 2022, ASIGNADA A SUBDIRECCION GENERAL. VALOR 26,550.00  SUJ.  A  RET.22,500.00, MENOS 5%  2.2.8.8.01 1,125.00, 2.3.6.3.06 16,950.00, 2.3.5.3.01 8,475.00,  A NOMBRE DE DAF TRADING SRL</t>
  </si>
  <si>
    <t>REPOSICION CAJA CHICA DIR. EJEC. REC. 0853 A 0911 CTAS.2.2.7.2.06 15,659.54, 2.3.9.2.01 5,795.11,2.3.6.3.06 2,400.02, 2.3.9.1.01  1,969.89, 2.3.5.5.01 3,375.14, 2.3.1.1.01 13,764.79, 2.3.3.2.01 3,175.00,2.2.8.5.02 3,745.02, 2.3.1.3.03 1,590.00, 2.2.4.1.01   2,022.27, 2.3.3.3.01 1,000.00, 2.3.5.4.01 3,605.00, 2.3.9.6.01 625.40, 2.2.8.7.04 4,000.00, 2.3.6.1.01 626.99, 2.3.9.8.01 200.00. A NOMBRE DE IVANA SABRINA MARTINEZ</t>
  </si>
  <si>
    <t>PAGO POR RECARGOS DE NOMINA  ADICIONAL ADMINISTRATIVA SEPTIEMBRE  2023 ,  SEGUN  EL N0. DE  REFERENCIA  0920232282617426. .CTAS. 2.1.5.1.01 59.59, 2.1.5.2.01 58.13, 2.1.5.3.01 6.76COLECTOR CONTRIBUCION A  LA TSS</t>
  </si>
  <si>
    <t xml:space="preserve">TOTAL CHEQUES FONDO REPONIBLE INSTITUCIONAL </t>
  </si>
  <si>
    <t xml:space="preserve">ENCANGADO DEPARTAMENTO FINANCIERO </t>
  </si>
  <si>
    <t>RELACION CHEQUES EMITIDOS CUENTA INTERNA INEFI  NO. 010-240132-2</t>
  </si>
  <si>
    <t>PAGO FACT.0077 D/F 05/05/2023 CORRESP. A CONFECCION DE 130 UNIFORMES DE BEISBOL SUBLIMINADOS POR  PARTICIPACION  DE DIF. CENTROS EDUC. EN ACTIVIDAD DE AGUAS ABIERTAS, CELEBRADO EN BOCA CHICA EL  08/05 /2023. VALOR 71,331.00 SUJ. A RET. 60,450.00, MENOS 5%  2.2.8.8.01 3,022.50, 2.3. 2.2.01 68,308.50. A NOMBRE DE CARIBBEAN BLIMPCO CENTER S R L.</t>
  </si>
  <si>
    <t>ACT.1413 D/F 11/10/2023 CORRESP. AL ALOJAMIENTO PARA LAS PERSONAS QUE ESTARAN  ACOMPANANDO  AL  DIRECTOR  EJECUTIVO, EN EL RECORRIDO DE REMOZAMIENTO VILLA OLIMPICA DE BARAHONA Y SAN JUAN DE LA  MAGUANA. VALOR 18,199.99  SUJ.  A  RET.15.423.72, MENOS 5%  2.2.8.8.01 771.19, 2.2.5.1.02 17,428.80, A NOMBRE DE INVERSIONES ECOTURISTICAS S A</t>
  </si>
  <si>
    <t>PAGO FACT.0058 D/F 13/09/2023 CORRESP. A CONFECCION DE IMPRESIONES INSTALADAS EN LA OFICINA DEL INEFI EN  BAYAGUANA .VALOR 117 ,528. 00  SUJ.  A  RET.99,600.00, MENOS 5%  Y 30%  2.2.8.8.01  4,980.00, 5,378.40, , 2.2.2.2 .01  107,169.60.A NOMBRE DE CA ANTOJITOS DE PAPEL SRL</t>
  </si>
  <si>
    <t>TOTAL CHEQUES CUENTA INTERNA</t>
  </si>
  <si>
    <t xml:space="preserve">RELACION TRANSFERENCIAS CUENTA FONDO REPONIBLE INSTITUCIONAL  NO. 240-017218-2 </t>
  </si>
  <si>
    <t xml:space="preserve"> CONDENSADO EJECUCION PRESUPUESTARIA A TRAVES DEL SIGEF, FONDO 100 TESORERIA NACIONAL</t>
  </si>
  <si>
    <t>PERIODO DEL 01 AL 31 DE OCTUBRE  DEL 2023</t>
  </si>
  <si>
    <t xml:space="preserve">DESCRIPCION </t>
  </si>
  <si>
    <t>PRESUPUESTO EJECUTADO</t>
  </si>
  <si>
    <t>TATAL EJECUTADO POR SIGEF EN EL PERIODO</t>
  </si>
  <si>
    <t>MAS: LIBRAMIENTOS ANULADOS:  NO. 2776 D/F 21/09/2023 DE UN MONTO RD$ 26,550.00, NO. 2794 D/F 22/09/2023, DE UN MONTO DE RD$ 29,500.00.</t>
  </si>
  <si>
    <t>MAS: REINTEGRO POR COMPROBANTE DE PAGO NO. 3136 D/F 19/10/2023, SEGÚN LIBRAMIENTO DE NOMINA TEMPORAL SEPTIEMBRE 2023, ENVIADO A TRES PERSONAS CON RECHAZO POR CUENTA CERRADA POR UN MONTO TOTAL RD$ 84,681.00.</t>
  </si>
  <si>
    <t>MENOS  LIBRAMIENTOS EJECUTADOS Y CARGADOS EN OCTUBRE 2023 Y ANULADOS NO. 3034 11/10/2023 DE RD$ 4250.00 Y NO. 3294 D/F 30/10/2023 RD$ 197,060.0</t>
  </si>
  <si>
    <t>TOTAL EJECUTADO EN EXCEL EN EL PERIODO</t>
  </si>
  <si>
    <t xml:space="preserve">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</si>
</sst>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0.0"/>
    <numFmt numFmtId="179" formatCode="#.##0.00"/>
    <numFmt numFmtId="180" formatCode="_-* #.##0.00_-;\-* #.##0.00_-;_-* &quot;-&quot;??_-;_-@_-"/>
    <numFmt numFmtId="181" formatCode="_-&quot;$&quot;* #,##0.000_-;\-&quot;$&quot;* #,##0.000_-;_-&quot;$&quot;* &quot;-&quot;??_-;_-@_-"/>
    <numFmt numFmtId="182" formatCode="_-&quot;$&quot;* #.##0.000_-;\-&quot;$&quot;* #.##0.000_-;_-&quot;$&quot;* &quot;-&quot;??_-;_-@_-"/>
    <numFmt numFmtId="183" formatCode="_-&quot;$&quot;* #.##0.00_-;\-&quot;$&quot;* #.##0.00_-;_-&quot;$&quot;* &quot;-&quot;??_-;_-@_-"/>
    <numFmt numFmtId="184" formatCode="[$-C0A]dddd\,\ dd&quot; de &quot;mmmm&quot; de &quot;yyyy"/>
    <numFmt numFmtId="185" formatCode="#.##0.00_ ;\-#.##0.00\ "/>
    <numFmt numFmtId="186" formatCode="0.0%"/>
    <numFmt numFmtId="187" formatCode="0.0"/>
    <numFmt numFmtId="188" formatCode="mmm\-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0_ ;\-#,##0.00\ "/>
    <numFmt numFmtId="194" formatCode="[$-580A]dddd\,\ d\ &quot;de&quot;\ mmmm\ &quot;de&quot;\ yyyy"/>
    <numFmt numFmtId="195" formatCode="_-* #,##0.000_-;\-* #,##0.000_-;_-* &quot;-&quot;??_-;_-@_-"/>
    <numFmt numFmtId="196" formatCode="[$-1C0A]dddd\,\ d\ &quot;de&quot;\ mmmm\ &quot;de&quot;\ yyyy"/>
    <numFmt numFmtId="197" formatCode="[$-1C0A]h:mm:ss\ AM/PM"/>
  </numFmts>
  <fonts count="64">
    <font>
      <sz val="10"/>
      <name val="Arial"/>
      <family val="0"/>
    </font>
    <font>
      <sz val="8"/>
      <name val="Arial"/>
      <family val="2"/>
    </font>
    <font>
      <b/>
      <sz val="8"/>
      <name val="Arial"/>
      <family val="2"/>
    </font>
    <font>
      <b/>
      <sz val="10"/>
      <name val="Arial"/>
      <family val="2"/>
    </font>
    <font>
      <sz val="11"/>
      <name val="Arial"/>
      <family val="2"/>
    </font>
    <font>
      <sz val="9"/>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63"/>
      <name val="Arial"/>
      <family val="2"/>
    </font>
    <font>
      <sz val="9"/>
      <color indexed="8"/>
      <name val="Arial"/>
      <family val="2"/>
    </font>
    <font>
      <sz val="10"/>
      <color indexed="18"/>
      <name val="Arial"/>
      <family val="2"/>
    </font>
    <font>
      <sz val="10"/>
      <color indexed="63"/>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58595B"/>
      <name val="Arial"/>
      <family val="2"/>
    </font>
    <font>
      <sz val="9"/>
      <color rgb="FF000000"/>
      <name val="Arial"/>
      <family val="2"/>
    </font>
    <font>
      <sz val="10"/>
      <color rgb="FF000066"/>
      <name val="Arial"/>
      <family val="2"/>
    </font>
    <font>
      <sz val="10"/>
      <color rgb="FF58595B"/>
      <name val="Arial"/>
      <family val="2"/>
    </font>
    <font>
      <sz val="10"/>
      <color rgb="FF000000"/>
      <name val="Arial"/>
      <family val="2"/>
    </font>
    <font>
      <b/>
      <sz val="10"/>
      <color theme="1"/>
      <name val="Arial"/>
      <family val="2"/>
    </font>
    <font>
      <sz val="8"/>
      <color theme="1"/>
      <name val="Arial"/>
      <family val="2"/>
    </font>
    <font>
      <b/>
      <sz val="8"/>
      <color theme="1"/>
      <name val="Arial"/>
      <family val="2"/>
    </font>
    <font>
      <sz val="8"/>
      <color theme="1"/>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theme="0" tint="-0.2499700039625167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color rgb="FFCECECE"/>
      </left>
      <right style="medium">
        <color rgb="FFCECECE"/>
      </right>
      <top style="medium">
        <color rgb="FFCECECE"/>
      </top>
      <bottom style="medium">
        <color rgb="FFCECECE"/>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thin"/>
      <right style="thin"/>
      <top style="thin"/>
      <bottom style="medium"/>
    </border>
    <border>
      <left style="thin"/>
      <right style="thin"/>
      <top>
        <color indexed="63"/>
      </top>
      <bottom style="double"/>
    </border>
    <border>
      <left style="thin"/>
      <right style="thin"/>
      <top/>
      <bottom/>
    </border>
    <border>
      <left style="thin"/>
      <right style="thin"/>
      <top style="medium"/>
      <bottom style="double"/>
    </border>
    <border>
      <left style="medium"/>
      <right style="medium"/>
      <top style="medium"/>
      <bottom style="medium"/>
    </border>
    <border>
      <left style="thin"/>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thin"/>
      <right style="medium"/>
      <top>
        <color indexed="63"/>
      </top>
      <bottom style="double"/>
    </border>
    <border>
      <left>
        <color indexed="63"/>
      </left>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medium"/>
      <bottom style="medium"/>
    </border>
    <border>
      <left style="thin"/>
      <right>
        <color indexed="63"/>
      </right>
      <top style="thin"/>
      <bottom>
        <color indexed="63"/>
      </bottom>
    </border>
    <border>
      <left/>
      <right/>
      <top style="thin"/>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35"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201">
    <xf numFmtId="0" fontId="0" fillId="0" borderId="0" xfId="0" applyAlignment="1">
      <alignment/>
    </xf>
    <xf numFmtId="0" fontId="0" fillId="33" borderId="0" xfId="0" applyFill="1" applyBorder="1" applyAlignment="1">
      <alignment/>
    </xf>
    <xf numFmtId="14" fontId="1" fillId="33" borderId="0" xfId="0" applyNumberFormat="1" applyFont="1" applyFill="1" applyBorder="1" applyAlignment="1">
      <alignment horizontal="center"/>
    </xf>
    <xf numFmtId="0" fontId="0" fillId="0" borderId="0" xfId="0" applyBorder="1" applyAlignment="1">
      <alignment/>
    </xf>
    <xf numFmtId="171" fontId="1" fillId="33" borderId="0" xfId="49" applyFont="1" applyFill="1" applyBorder="1" applyAlignment="1">
      <alignment horizontal="right"/>
    </xf>
    <xf numFmtId="0" fontId="0" fillId="33" borderId="10" xfId="0" applyFont="1" applyFill="1" applyBorder="1" applyAlignment="1">
      <alignment horizontal="left" wrapText="1"/>
    </xf>
    <xf numFmtId="14" fontId="0" fillId="33" borderId="10" xfId="0" applyNumberFormat="1" applyFont="1" applyFill="1" applyBorder="1" applyAlignment="1">
      <alignment horizontal="center"/>
    </xf>
    <xf numFmtId="14" fontId="0" fillId="33" borderId="10" xfId="0" applyNumberFormat="1" applyFont="1" applyFill="1" applyBorder="1" applyAlignment="1">
      <alignment horizontal="center" wrapText="1"/>
    </xf>
    <xf numFmtId="0" fontId="0" fillId="33" borderId="10" xfId="0" applyFont="1" applyFill="1" applyBorder="1" applyAlignment="1">
      <alignment wrapText="1"/>
    </xf>
    <xf numFmtId="4" fontId="0" fillId="0" borderId="0" xfId="0" applyNumberFormat="1" applyBorder="1" applyAlignment="1">
      <alignment/>
    </xf>
    <xf numFmtId="14" fontId="0" fillId="33" borderId="11" xfId="0" applyNumberFormat="1" applyFont="1" applyFill="1" applyBorder="1" applyAlignment="1">
      <alignment horizontal="center"/>
    </xf>
    <xf numFmtId="14" fontId="0" fillId="33" borderId="11" xfId="0" applyNumberFormat="1" applyFont="1" applyFill="1" applyBorder="1" applyAlignment="1">
      <alignment horizontal="center" wrapText="1"/>
    </xf>
    <xf numFmtId="0" fontId="0" fillId="33" borderId="11" xfId="0" applyFont="1" applyFill="1" applyBorder="1" applyAlignment="1">
      <alignment horizontal="left" wrapText="1"/>
    </xf>
    <xf numFmtId="4" fontId="54" fillId="33" borderId="0" xfId="0" applyNumberFormat="1" applyFont="1" applyFill="1" applyBorder="1" applyAlignment="1">
      <alignment vertical="center" wrapText="1"/>
    </xf>
    <xf numFmtId="0" fontId="3" fillId="34" borderId="10" xfId="0" applyFont="1" applyFill="1" applyBorder="1" applyAlignment="1">
      <alignment horizontal="center" wrapText="1"/>
    </xf>
    <xf numFmtId="0" fontId="3" fillId="34" borderId="10" xfId="0" applyFont="1" applyFill="1" applyBorder="1" applyAlignment="1">
      <alignment horizontal="center"/>
    </xf>
    <xf numFmtId="39" fontId="0" fillId="0" borderId="0" xfId="0" applyNumberFormat="1" applyBorder="1" applyAlignment="1">
      <alignment/>
    </xf>
    <xf numFmtId="0" fontId="54" fillId="0" borderId="0" xfId="0" applyFont="1" applyAlignment="1">
      <alignment/>
    </xf>
    <xf numFmtId="0" fontId="0" fillId="0" borderId="10" xfId="0" applyFont="1" applyBorder="1" applyAlignment="1">
      <alignment wrapText="1"/>
    </xf>
    <xf numFmtId="4" fontId="54" fillId="0" borderId="0" xfId="0" applyNumberFormat="1" applyFont="1" applyAlignment="1">
      <alignment/>
    </xf>
    <xf numFmtId="0" fontId="0" fillId="0" borderId="0" xfId="0" applyFont="1" applyBorder="1" applyAlignment="1">
      <alignment horizontal="center"/>
    </xf>
    <xf numFmtId="0" fontId="0" fillId="0" borderId="11" xfId="0" applyFont="1" applyBorder="1" applyAlignment="1">
      <alignment wrapText="1"/>
    </xf>
    <xf numFmtId="0" fontId="0" fillId="0" borderId="10" xfId="0" applyBorder="1" applyAlignment="1">
      <alignment wrapText="1"/>
    </xf>
    <xf numFmtId="0" fontId="4" fillId="0" borderId="11" xfId="0" applyFont="1" applyBorder="1" applyAlignment="1">
      <alignment wrapText="1"/>
    </xf>
    <xf numFmtId="0" fontId="0" fillId="0" borderId="11" xfId="0" applyBorder="1" applyAlignment="1">
      <alignment wrapText="1"/>
    </xf>
    <xf numFmtId="0" fontId="0" fillId="0" borderId="10" xfId="0" applyFont="1" applyBorder="1" applyAlignment="1">
      <alignment/>
    </xf>
    <xf numFmtId="0" fontId="0" fillId="0" borderId="11" xfId="0" applyFont="1" applyBorder="1" applyAlignment="1">
      <alignment/>
    </xf>
    <xf numFmtId="0" fontId="55" fillId="0" borderId="10" xfId="0" applyFont="1" applyBorder="1" applyAlignment="1">
      <alignment wrapText="1"/>
    </xf>
    <xf numFmtId="4" fontId="56" fillId="0" borderId="0" xfId="0" applyNumberFormat="1" applyFont="1" applyAlignment="1">
      <alignment/>
    </xf>
    <xf numFmtId="0" fontId="55" fillId="0" borderId="11" xfId="0" applyFont="1" applyBorder="1" applyAlignment="1">
      <alignment wrapText="1"/>
    </xf>
    <xf numFmtId="0" fontId="0" fillId="0" borderId="12" xfId="0" applyFont="1" applyBorder="1" applyAlignment="1">
      <alignment wrapText="1"/>
    </xf>
    <xf numFmtId="4" fontId="56" fillId="33" borderId="13" xfId="0" applyNumberFormat="1" applyFont="1" applyFill="1" applyBorder="1" applyAlignment="1">
      <alignment horizontal="right" vertical="center" wrapText="1"/>
    </xf>
    <xf numFmtId="0" fontId="55" fillId="0" borderId="0" xfId="0" applyFont="1" applyAlignment="1">
      <alignment/>
    </xf>
    <xf numFmtId="4" fontId="56" fillId="33" borderId="0" xfId="0" applyNumberFormat="1" applyFont="1" applyFill="1" applyBorder="1" applyAlignment="1">
      <alignment horizontal="right" vertical="center" wrapText="1"/>
    </xf>
    <xf numFmtId="0" fontId="57" fillId="33" borderId="0" xfId="0" applyFont="1" applyFill="1" applyAlignment="1">
      <alignment vertical="center" wrapText="1"/>
    </xf>
    <xf numFmtId="0" fontId="54" fillId="33" borderId="0" xfId="0" applyFont="1" applyFill="1" applyBorder="1" applyAlignment="1">
      <alignment vertical="center" wrapText="1"/>
    </xf>
    <xf numFmtId="0" fontId="1" fillId="0" borderId="10" xfId="0" applyFont="1" applyBorder="1" applyAlignment="1">
      <alignment wrapText="1"/>
    </xf>
    <xf numFmtId="0" fontId="1" fillId="0" borderId="11" xfId="0" applyFont="1" applyBorder="1" applyAlignment="1">
      <alignment wrapText="1"/>
    </xf>
    <xf numFmtId="0" fontId="0" fillId="0" borderId="12" xfId="0" applyBorder="1" applyAlignment="1">
      <alignment wrapText="1"/>
    </xf>
    <xf numFmtId="4" fontId="0" fillId="0" borderId="10" xfId="0" applyNumberFormat="1" applyFont="1" applyBorder="1" applyAlignment="1">
      <alignment wrapText="1"/>
    </xf>
    <xf numFmtId="4" fontId="0" fillId="0" borderId="11" xfId="0" applyNumberFormat="1" applyFont="1" applyBorder="1" applyAlignment="1">
      <alignment wrapText="1"/>
    </xf>
    <xf numFmtId="0" fontId="0" fillId="0" borderId="0" xfId="0" applyFont="1" applyBorder="1" applyAlignment="1">
      <alignment/>
    </xf>
    <xf numFmtId="0" fontId="4" fillId="0" borderId="10" xfId="0" applyFont="1" applyBorder="1" applyAlignment="1">
      <alignment/>
    </xf>
    <xf numFmtId="0" fontId="58" fillId="0" borderId="10" xfId="0" applyFont="1" applyBorder="1" applyAlignment="1">
      <alignment/>
    </xf>
    <xf numFmtId="0" fontId="0" fillId="33" borderId="14" xfId="0" applyFont="1" applyFill="1" applyBorder="1" applyAlignment="1">
      <alignment horizontal="left" wrapText="1"/>
    </xf>
    <xf numFmtId="0" fontId="0" fillId="33" borderId="15" xfId="0" applyFont="1" applyFill="1" applyBorder="1" applyAlignment="1">
      <alignment horizontal="left" wrapText="1"/>
    </xf>
    <xf numFmtId="0" fontId="58" fillId="0" borderId="10" xfId="0" applyFont="1" applyBorder="1" applyAlignment="1">
      <alignment wrapText="1"/>
    </xf>
    <xf numFmtId="0" fontId="4" fillId="0" borderId="10" xfId="0" applyFont="1" applyBorder="1" applyAlignment="1">
      <alignment wrapText="1"/>
    </xf>
    <xf numFmtId="14" fontId="0" fillId="33" borderId="16" xfId="0" applyNumberFormat="1" applyFont="1" applyFill="1" applyBorder="1" applyAlignment="1">
      <alignment horizontal="center"/>
    </xf>
    <xf numFmtId="14" fontId="0" fillId="33" borderId="16" xfId="0" applyNumberFormat="1" applyFont="1" applyFill="1" applyBorder="1" applyAlignment="1">
      <alignment horizontal="center" wrapText="1"/>
    </xf>
    <xf numFmtId="0" fontId="0" fillId="33" borderId="16" xfId="0" applyFont="1" applyFill="1" applyBorder="1" applyAlignment="1">
      <alignment horizontal="left" wrapText="1"/>
    </xf>
    <xf numFmtId="0" fontId="3" fillId="34" borderId="17" xfId="0" applyFont="1" applyFill="1" applyBorder="1" applyAlignment="1">
      <alignment horizontal="center" wrapText="1"/>
    </xf>
    <xf numFmtId="0" fontId="3" fillId="34" borderId="18" xfId="0" applyFont="1" applyFill="1" applyBorder="1" applyAlignment="1">
      <alignment horizontal="center"/>
    </xf>
    <xf numFmtId="0" fontId="3" fillId="34" borderId="18" xfId="0" applyFont="1" applyFill="1" applyBorder="1" applyAlignment="1">
      <alignment horizontal="center" wrapText="1"/>
    </xf>
    <xf numFmtId="0" fontId="3" fillId="34" borderId="19" xfId="0" applyFont="1" applyFill="1" applyBorder="1" applyAlignment="1">
      <alignment horizontal="center"/>
    </xf>
    <xf numFmtId="0" fontId="0" fillId="33" borderId="11" xfId="0" applyFont="1" applyFill="1" applyBorder="1" applyAlignment="1">
      <alignment wrapText="1"/>
    </xf>
    <xf numFmtId="0" fontId="59" fillId="35" borderId="10" xfId="0" applyFont="1" applyFill="1" applyBorder="1" applyAlignment="1">
      <alignment horizontal="center"/>
    </xf>
    <xf numFmtId="14" fontId="60" fillId="33" borderId="10" xfId="0" applyNumberFormat="1" applyFont="1" applyFill="1" applyBorder="1" applyAlignment="1">
      <alignment horizontal="center"/>
    </xf>
    <xf numFmtId="0" fontId="60" fillId="33" borderId="15" xfId="0" applyFont="1" applyFill="1" applyBorder="1" applyAlignment="1">
      <alignment horizontal="center"/>
    </xf>
    <xf numFmtId="0" fontId="60" fillId="0" borderId="10" xfId="0" applyFont="1" applyBorder="1" applyAlignment="1">
      <alignment wrapText="1"/>
    </xf>
    <xf numFmtId="171" fontId="60" fillId="0" borderId="10" xfId="49" applyFont="1" applyBorder="1" applyAlignment="1">
      <alignment/>
    </xf>
    <xf numFmtId="0" fontId="60" fillId="33" borderId="20" xfId="0" applyFont="1" applyFill="1" applyBorder="1" applyAlignment="1">
      <alignment horizontal="center"/>
    </xf>
    <xf numFmtId="171" fontId="60" fillId="0" borderId="21" xfId="49" applyFont="1" applyBorder="1" applyAlignment="1">
      <alignment/>
    </xf>
    <xf numFmtId="4" fontId="61" fillId="0" borderId="22" xfId="49" applyNumberFormat="1" applyFont="1" applyBorder="1" applyAlignment="1">
      <alignment horizontal="right"/>
    </xf>
    <xf numFmtId="4" fontId="61" fillId="0" borderId="0" xfId="49" applyNumberFormat="1" applyFont="1" applyBorder="1" applyAlignment="1">
      <alignment horizontal="right"/>
    </xf>
    <xf numFmtId="0" fontId="59" fillId="35" borderId="10" xfId="54" applyFont="1" applyFill="1" applyBorder="1" applyAlignment="1">
      <alignment horizontal="center" vertical="center" wrapText="1"/>
      <protection/>
    </xf>
    <xf numFmtId="0" fontId="1" fillId="33" borderId="10" xfId="54" applyFont="1" applyFill="1" applyBorder="1" applyAlignment="1">
      <alignment horizontal="center" wrapText="1"/>
      <protection/>
    </xf>
    <xf numFmtId="14" fontId="1" fillId="33" borderId="10" xfId="54" applyNumberFormat="1" applyFont="1" applyFill="1" applyBorder="1" applyAlignment="1">
      <alignment horizontal="center" wrapText="1"/>
      <protection/>
    </xf>
    <xf numFmtId="0" fontId="1" fillId="33" borderId="10" xfId="54" applyFont="1" applyFill="1" applyBorder="1" applyAlignment="1">
      <alignment horizontal="left" wrapText="1"/>
      <protection/>
    </xf>
    <xf numFmtId="4" fontId="60" fillId="33" borderId="10" xfId="54" applyNumberFormat="1" applyFont="1" applyFill="1" applyBorder="1" applyAlignment="1">
      <alignment horizontal="right" wrapText="1"/>
      <protection/>
    </xf>
    <xf numFmtId="0" fontId="60" fillId="0" borderId="10" xfId="0" applyFont="1" applyBorder="1" applyAlignment="1">
      <alignment horizontal="center"/>
    </xf>
    <xf numFmtId="4" fontId="60" fillId="0" borderId="10" xfId="0" applyNumberFormat="1" applyFont="1" applyBorder="1" applyAlignment="1">
      <alignment/>
    </xf>
    <xf numFmtId="0" fontId="60" fillId="0" borderId="16" xfId="0" applyFont="1" applyBorder="1" applyAlignment="1">
      <alignment horizontal="center"/>
    </xf>
    <xf numFmtId="14" fontId="1" fillId="33" borderId="16" xfId="54" applyNumberFormat="1" applyFont="1" applyFill="1" applyBorder="1" applyAlignment="1">
      <alignment horizontal="center" wrapText="1"/>
      <protection/>
    </xf>
    <xf numFmtId="4" fontId="60" fillId="0" borderId="11" xfId="0" applyNumberFormat="1" applyFont="1" applyBorder="1" applyAlignment="1">
      <alignment/>
    </xf>
    <xf numFmtId="4" fontId="1" fillId="0" borderId="10" xfId="0" applyNumberFormat="1" applyFont="1" applyBorder="1" applyAlignment="1">
      <alignment/>
    </xf>
    <xf numFmtId="4" fontId="62" fillId="0" borderId="10" xfId="0" applyNumberFormat="1" applyFont="1" applyBorder="1" applyAlignment="1">
      <alignment/>
    </xf>
    <xf numFmtId="14" fontId="62" fillId="0" borderId="10" xfId="0" applyNumberFormat="1" applyFont="1" applyBorder="1" applyAlignment="1">
      <alignment horizontal="left" wrapText="1"/>
    </xf>
    <xf numFmtId="0" fontId="62" fillId="0" borderId="10" xfId="0" applyFont="1" applyBorder="1" applyAlignment="1">
      <alignment horizontal="left" wrapText="1"/>
    </xf>
    <xf numFmtId="4" fontId="62" fillId="0" borderId="21" xfId="0" applyNumberFormat="1" applyFont="1" applyBorder="1" applyAlignment="1">
      <alignment/>
    </xf>
    <xf numFmtId="4" fontId="2" fillId="0" borderId="22" xfId="0" applyNumberFormat="1" applyFont="1" applyBorder="1" applyAlignment="1">
      <alignment/>
    </xf>
    <xf numFmtId="14" fontId="62" fillId="0" borderId="0" xfId="49" applyNumberFormat="1" applyFont="1" applyBorder="1" applyAlignment="1">
      <alignment horizontal="center" wrapText="1"/>
    </xf>
    <xf numFmtId="0" fontId="61" fillId="35" borderId="10" xfId="54" applyFont="1" applyFill="1" applyBorder="1" applyAlignment="1">
      <alignment horizontal="center" vertical="center" wrapText="1"/>
      <protection/>
    </xf>
    <xf numFmtId="0" fontId="61" fillId="35" borderId="10" xfId="54" applyFont="1" applyFill="1" applyBorder="1" applyAlignment="1">
      <alignment horizontal="center" vertical="center"/>
      <protection/>
    </xf>
    <xf numFmtId="0" fontId="61" fillId="35" borderId="12" xfId="54" applyFont="1" applyFill="1" applyBorder="1" applyAlignment="1">
      <alignment horizontal="center" vertical="center"/>
      <protection/>
    </xf>
    <xf numFmtId="0" fontId="60" fillId="0" borderId="10" xfId="0" applyFont="1" applyBorder="1" applyAlignment="1">
      <alignment horizontal="center" wrapText="1"/>
    </xf>
    <xf numFmtId="14" fontId="60" fillId="33" borderId="10" xfId="54" applyNumberFormat="1" applyFont="1" applyFill="1" applyBorder="1" applyAlignment="1">
      <alignment horizontal="center"/>
      <protection/>
    </xf>
    <xf numFmtId="0" fontId="60" fillId="33" borderId="10" xfId="54" applyFont="1" applyFill="1" applyBorder="1" applyAlignment="1">
      <alignment horizontal="left" wrapText="1"/>
      <protection/>
    </xf>
    <xf numFmtId="4" fontId="60" fillId="33" borderId="10" xfId="54" applyNumberFormat="1" applyFont="1" applyFill="1" applyBorder="1" applyAlignment="1">
      <alignment horizontal="right"/>
      <protection/>
    </xf>
    <xf numFmtId="4" fontId="60" fillId="33" borderId="23" xfId="54" applyNumberFormat="1" applyFont="1" applyFill="1" applyBorder="1" applyAlignment="1">
      <alignment horizontal="right"/>
      <protection/>
    </xf>
    <xf numFmtId="4" fontId="2" fillId="0" borderId="24" xfId="0" applyNumberFormat="1" applyFont="1" applyBorder="1" applyAlignment="1">
      <alignment/>
    </xf>
    <xf numFmtId="0" fontId="61" fillId="0" borderId="20" xfId="0" applyFont="1" applyBorder="1" applyAlignment="1">
      <alignment horizontal="center"/>
    </xf>
    <xf numFmtId="0" fontId="61" fillId="35" borderId="10" xfId="0" applyFont="1" applyFill="1" applyBorder="1" applyAlignment="1">
      <alignment horizontal="center"/>
    </xf>
    <xf numFmtId="171" fontId="62" fillId="0" borderId="21" xfId="49" applyFont="1" applyBorder="1" applyAlignment="1">
      <alignment/>
    </xf>
    <xf numFmtId="0" fontId="6" fillId="36" borderId="25" xfId="0" applyFont="1" applyFill="1" applyBorder="1" applyAlignment="1">
      <alignment horizontal="center" wrapText="1"/>
    </xf>
    <xf numFmtId="171" fontId="2" fillId="0" borderId="18" xfId="49" applyFont="1" applyBorder="1" applyAlignment="1">
      <alignment/>
    </xf>
    <xf numFmtId="171" fontId="1" fillId="0" borderId="26" xfId="49" applyFont="1" applyBorder="1" applyAlignment="1">
      <alignment/>
    </xf>
    <xf numFmtId="171" fontId="1" fillId="0" borderId="10" xfId="49" applyFont="1" applyBorder="1" applyAlignment="1">
      <alignment/>
    </xf>
    <xf numFmtId="171" fontId="1" fillId="0" borderId="21" xfId="49" applyFont="1" applyBorder="1" applyAlignment="1">
      <alignment/>
    </xf>
    <xf numFmtId="171" fontId="2" fillId="0" borderId="22" xfId="0" applyNumberFormat="1"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0" borderId="30" xfId="0" applyFont="1" applyBorder="1" applyAlignment="1">
      <alignment horizontal="center" wrapText="1"/>
    </xf>
    <xf numFmtId="0" fontId="3" fillId="34" borderId="31" xfId="0" applyFont="1" applyFill="1" applyBorder="1" applyAlignment="1">
      <alignment horizontal="center" wrapText="1"/>
    </xf>
    <xf numFmtId="0" fontId="3" fillId="34" borderId="32" xfId="0" applyFont="1" applyFill="1" applyBorder="1" applyAlignment="1">
      <alignment horizontal="center"/>
    </xf>
    <xf numFmtId="0" fontId="0" fillId="33" borderId="31" xfId="0" applyFont="1" applyFill="1" applyBorder="1" applyAlignment="1">
      <alignment horizontal="center" wrapText="1"/>
    </xf>
    <xf numFmtId="171" fontId="0" fillId="33" borderId="32" xfId="49" applyFont="1" applyFill="1" applyBorder="1" applyAlignment="1">
      <alignment horizontal="right"/>
    </xf>
    <xf numFmtId="0" fontId="0" fillId="33" borderId="33" xfId="0" applyFont="1" applyFill="1" applyBorder="1" applyAlignment="1">
      <alignment horizontal="center" wrapText="1"/>
    </xf>
    <xf numFmtId="0" fontId="0" fillId="0" borderId="0" xfId="0" applyFont="1" applyBorder="1" applyAlignment="1">
      <alignment wrapText="1"/>
    </xf>
    <xf numFmtId="0" fontId="0" fillId="33" borderId="34" xfId="0" applyFont="1" applyFill="1" applyBorder="1" applyAlignment="1">
      <alignment horizontal="center" wrapText="1"/>
    </xf>
    <xf numFmtId="4" fontId="0" fillId="0" borderId="35" xfId="0" applyNumberFormat="1" applyFont="1" applyBorder="1" applyAlignment="1">
      <alignment/>
    </xf>
    <xf numFmtId="4" fontId="0" fillId="0" borderId="32" xfId="0" applyNumberFormat="1" applyFont="1" applyBorder="1" applyAlignment="1">
      <alignment/>
    </xf>
    <xf numFmtId="0" fontId="0" fillId="33" borderId="30" xfId="0" applyFont="1" applyFill="1" applyBorder="1" applyAlignment="1">
      <alignment horizontal="center" wrapText="1"/>
    </xf>
    <xf numFmtId="4" fontId="0" fillId="33" borderId="32" xfId="0" applyNumberFormat="1" applyFont="1" applyFill="1" applyBorder="1" applyAlignment="1">
      <alignment/>
    </xf>
    <xf numFmtId="4" fontId="0" fillId="33" borderId="35" xfId="0" applyNumberFormat="1" applyFont="1" applyFill="1" applyBorder="1" applyAlignment="1">
      <alignment/>
    </xf>
    <xf numFmtId="4" fontId="0" fillId="0" borderId="36" xfId="0" applyNumberFormat="1" applyFont="1" applyBorder="1" applyAlignment="1">
      <alignment/>
    </xf>
    <xf numFmtId="171" fontId="3" fillId="33" borderId="37" xfId="0" applyNumberFormat="1" applyFont="1" applyFill="1" applyBorder="1" applyAlignment="1">
      <alignment/>
    </xf>
    <xf numFmtId="0" fontId="0" fillId="0" borderId="30" xfId="0" applyBorder="1" applyAlignment="1">
      <alignment/>
    </xf>
    <xf numFmtId="0" fontId="0" fillId="0" borderId="38" xfId="0" applyBorder="1" applyAlignment="1">
      <alignment/>
    </xf>
    <xf numFmtId="0" fontId="3" fillId="0" borderId="0" xfId="0" applyFont="1" applyBorder="1" applyAlignment="1">
      <alignment horizontal="center"/>
    </xf>
    <xf numFmtId="0" fontId="0" fillId="0" borderId="30" xfId="0" applyFont="1" applyBorder="1" applyAlignment="1">
      <alignment horizontal="center" wrapText="1"/>
    </xf>
    <xf numFmtId="0" fontId="0" fillId="0" borderId="0" xfId="0" applyFont="1" applyBorder="1" applyAlignment="1">
      <alignment horizontal="center" wrapText="1"/>
    </xf>
    <xf numFmtId="0" fontId="0" fillId="0" borderId="38" xfId="0" applyFont="1" applyBorder="1" applyAlignment="1">
      <alignment horizontal="center" wrapText="1"/>
    </xf>
    <xf numFmtId="0" fontId="0" fillId="33" borderId="39" xfId="0" applyFont="1" applyFill="1" applyBorder="1" applyAlignment="1">
      <alignment horizontal="center" wrapText="1"/>
    </xf>
    <xf numFmtId="171" fontId="0" fillId="33" borderId="40" xfId="49" applyFont="1" applyFill="1" applyBorder="1" applyAlignment="1">
      <alignment horizontal="right"/>
    </xf>
    <xf numFmtId="171" fontId="3" fillId="0" borderId="37" xfId="0" applyNumberFormat="1" applyFont="1" applyBorder="1" applyAlignment="1">
      <alignment/>
    </xf>
    <xf numFmtId="0" fontId="0" fillId="0" borderId="30" xfId="0" applyFont="1" applyBorder="1" applyAlignment="1">
      <alignment horizontal="center"/>
    </xf>
    <xf numFmtId="171" fontId="3" fillId="0" borderId="38" xfId="0" applyNumberFormat="1" applyFont="1" applyBorder="1" applyAlignment="1">
      <alignment/>
    </xf>
    <xf numFmtId="0" fontId="61" fillId="0" borderId="0" xfId="0" applyFont="1" applyBorder="1" applyAlignment="1">
      <alignment horizontal="center"/>
    </xf>
    <xf numFmtId="14" fontId="60" fillId="0" borderId="0" xfId="0" applyNumberFormat="1" applyFont="1" applyBorder="1" applyAlignment="1">
      <alignment/>
    </xf>
    <xf numFmtId="0" fontId="60" fillId="0" borderId="0" xfId="0" applyFont="1" applyBorder="1" applyAlignment="1">
      <alignment/>
    </xf>
    <xf numFmtId="14" fontId="63" fillId="0" borderId="0" xfId="0" applyNumberFormat="1" applyFont="1" applyBorder="1" applyAlignment="1">
      <alignment/>
    </xf>
    <xf numFmtId="0" fontId="63" fillId="0" borderId="0" xfId="0" applyFont="1" applyBorder="1" applyAlignment="1">
      <alignment/>
    </xf>
    <xf numFmtId="0" fontId="1" fillId="0" borderId="0" xfId="0" applyFont="1" applyBorder="1" applyAlignment="1">
      <alignment horizontal="center" vertical="center"/>
    </xf>
    <xf numFmtId="14" fontId="1" fillId="0" borderId="0" xfId="0" applyNumberFormat="1" applyFont="1" applyBorder="1" applyAlignment="1">
      <alignment/>
    </xf>
    <xf numFmtId="0" fontId="1" fillId="0" borderId="0" xfId="0" applyFont="1" applyBorder="1" applyAlignment="1">
      <alignment/>
    </xf>
    <xf numFmtId="14" fontId="62" fillId="0" borderId="0" xfId="0" applyNumberFormat="1" applyFont="1" applyBorder="1" applyAlignment="1">
      <alignment horizontal="left" wrapText="1"/>
    </xf>
    <xf numFmtId="0" fontId="62" fillId="0" borderId="0" xfId="0" applyFont="1" applyBorder="1" applyAlignment="1">
      <alignment horizontal="center"/>
    </xf>
    <xf numFmtId="0" fontId="60" fillId="0" borderId="0" xfId="0" applyFont="1" applyBorder="1" applyAlignment="1">
      <alignment wrapText="1"/>
    </xf>
    <xf numFmtId="0" fontId="61" fillId="0" borderId="0" xfId="0" applyFont="1" applyBorder="1" applyAlignment="1">
      <alignment horizontal="center" wrapText="1"/>
    </xf>
    <xf numFmtId="4" fontId="63" fillId="0" borderId="0" xfId="0" applyNumberFormat="1" applyFont="1" applyBorder="1" applyAlignment="1">
      <alignment/>
    </xf>
    <xf numFmtId="0" fontId="59" fillId="0" borderId="0" xfId="0" applyFont="1" applyBorder="1" applyAlignment="1">
      <alignment/>
    </xf>
    <xf numFmtId="0" fontId="5" fillId="0" borderId="0" xfId="0" applyFont="1" applyBorder="1" applyAlignment="1">
      <alignment horizontal="center" wrapText="1"/>
    </xf>
    <xf numFmtId="0" fontId="0" fillId="0" borderId="41" xfId="0" applyBorder="1" applyAlignment="1">
      <alignment/>
    </xf>
    <xf numFmtId="0" fontId="0" fillId="0" borderId="42" xfId="0" applyBorder="1" applyAlignment="1">
      <alignment/>
    </xf>
    <xf numFmtId="0" fontId="0" fillId="0" borderId="0" xfId="0" applyFont="1" applyAlignment="1">
      <alignment/>
    </xf>
    <xf numFmtId="0" fontId="0" fillId="0" borderId="0" xfId="0" applyBorder="1" applyAlignment="1">
      <alignment horizontal="center"/>
    </xf>
    <xf numFmtId="0" fontId="3" fillId="0" borderId="0" xfId="0" applyFont="1" applyBorder="1" applyAlignment="1">
      <alignment horizontal="center"/>
    </xf>
    <xf numFmtId="0" fontId="0" fillId="0" borderId="43" xfId="0" applyBorder="1" applyAlignment="1">
      <alignment horizontal="center"/>
    </xf>
    <xf numFmtId="0" fontId="3" fillId="36" borderId="17" xfId="0" applyFont="1" applyFill="1" applyBorder="1" applyAlignment="1">
      <alignment horizontal="center"/>
    </xf>
    <xf numFmtId="0" fontId="3" fillId="36" borderId="18" xfId="0" applyFont="1" applyFill="1" applyBorder="1" applyAlignment="1">
      <alignment horizontal="center"/>
    </xf>
    <xf numFmtId="0" fontId="3" fillId="36" borderId="44" xfId="0" applyFont="1" applyFill="1" applyBorder="1" applyAlignment="1">
      <alignment horizontal="center"/>
    </xf>
    <xf numFmtId="0" fontId="2" fillId="0" borderId="16" xfId="0" applyFont="1" applyBorder="1" applyAlignment="1">
      <alignment horizontal="left"/>
    </xf>
    <xf numFmtId="0" fontId="1" fillId="33" borderId="45" xfId="0" applyFont="1" applyFill="1" applyBorder="1" applyAlignment="1">
      <alignment horizontal="left" wrapText="1"/>
    </xf>
    <xf numFmtId="0" fontId="1" fillId="33" borderId="46" xfId="0" applyFont="1" applyFill="1" applyBorder="1" applyAlignment="1">
      <alignment horizontal="left" wrapText="1"/>
    </xf>
    <xf numFmtId="0" fontId="1" fillId="33" borderId="14" xfId="0" applyFont="1" applyFill="1" applyBorder="1" applyAlignment="1">
      <alignment horizontal="left" wrapText="1"/>
    </xf>
    <xf numFmtId="0" fontId="1" fillId="33" borderId="12" xfId="0" applyFont="1" applyFill="1" applyBorder="1" applyAlignment="1">
      <alignment horizontal="left" wrapText="1"/>
    </xf>
    <xf numFmtId="0" fontId="1" fillId="33" borderId="47" xfId="0" applyFont="1" applyFill="1" applyBorder="1" applyAlignment="1">
      <alignment horizontal="left" wrapText="1"/>
    </xf>
    <xf numFmtId="0" fontId="1" fillId="33" borderId="15" xfId="0" applyFont="1" applyFill="1" applyBorder="1" applyAlignment="1">
      <alignment horizontal="left" wrapText="1"/>
    </xf>
    <xf numFmtId="0" fontId="59" fillId="0" borderId="0" xfId="0" applyFont="1" applyBorder="1" applyAlignment="1">
      <alignment horizontal="center"/>
    </xf>
    <xf numFmtId="0" fontId="63" fillId="0" borderId="0" xfId="0" applyFont="1" applyBorder="1" applyAlignment="1">
      <alignment horizontal="center"/>
    </xf>
    <xf numFmtId="0" fontId="2" fillId="0" borderId="0" xfId="0" applyFont="1" applyBorder="1" applyAlignment="1">
      <alignment horizontal="center" wrapText="1"/>
    </xf>
    <xf numFmtId="0" fontId="1" fillId="0" borderId="0" xfId="0" applyFont="1" applyBorder="1" applyAlignment="1">
      <alignment horizontal="center" wrapText="1"/>
    </xf>
    <xf numFmtId="14" fontId="2" fillId="0" borderId="0" xfId="0" applyNumberFormat="1" applyFont="1" applyBorder="1" applyAlignment="1">
      <alignment horizontal="center" vertical="center"/>
    </xf>
    <xf numFmtId="0" fontId="1" fillId="0" borderId="0" xfId="0" applyFont="1" applyBorder="1" applyAlignment="1">
      <alignment horizontal="center" vertical="center"/>
    </xf>
    <xf numFmtId="0" fontId="61" fillId="0" borderId="0" xfId="0" applyFont="1" applyBorder="1" applyAlignment="1">
      <alignment horizontal="center" wrapText="1"/>
    </xf>
    <xf numFmtId="0" fontId="61" fillId="0" borderId="0" xfId="0" applyFont="1" applyBorder="1" applyAlignment="1">
      <alignment horizontal="center"/>
    </xf>
    <xf numFmtId="0" fontId="61" fillId="0" borderId="48" xfId="0" applyFont="1" applyBorder="1" applyAlignment="1">
      <alignment horizontal="center"/>
    </xf>
    <xf numFmtId="0" fontId="61" fillId="0" borderId="20" xfId="0" applyFont="1" applyBorder="1" applyAlignment="1">
      <alignment horizontal="center"/>
    </xf>
    <xf numFmtId="0" fontId="61" fillId="0" borderId="49" xfId="0" applyFont="1" applyBorder="1" applyAlignment="1">
      <alignment horizontal="center"/>
    </xf>
    <xf numFmtId="0" fontId="2" fillId="0" borderId="46" xfId="0" applyFont="1" applyBorder="1" applyAlignment="1">
      <alignment horizont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16" xfId="0" applyFont="1" applyBorder="1" applyAlignment="1">
      <alignment horizontal="center"/>
    </xf>
    <xf numFmtId="0" fontId="2" fillId="0" borderId="10" xfId="0" applyFont="1" applyBorder="1" applyAlignment="1">
      <alignment horizontal="center" wrapText="1"/>
    </xf>
    <xf numFmtId="0" fontId="2" fillId="0" borderId="30" xfId="0" applyFont="1" applyBorder="1" applyAlignment="1">
      <alignment horizontal="center"/>
    </xf>
    <xf numFmtId="0" fontId="2" fillId="0" borderId="0" xfId="0" applyFont="1" applyBorder="1" applyAlignment="1">
      <alignment horizontal="center"/>
    </xf>
    <xf numFmtId="0" fontId="2" fillId="0" borderId="38" xfId="0" applyFont="1" applyBorder="1" applyAlignment="1">
      <alignment horizontal="center"/>
    </xf>
    <xf numFmtId="0" fontId="1" fillId="0" borderId="30" xfId="0" applyFont="1" applyBorder="1" applyAlignment="1">
      <alignment horizontal="center" wrapText="1"/>
    </xf>
    <xf numFmtId="0" fontId="1" fillId="0" borderId="38" xfId="0" applyFont="1" applyBorder="1" applyAlignment="1">
      <alignment horizontal="center" wrapText="1"/>
    </xf>
    <xf numFmtId="0" fontId="1" fillId="0" borderId="41" xfId="0" applyFont="1" applyBorder="1" applyAlignment="1">
      <alignment horizontal="center"/>
    </xf>
    <xf numFmtId="0" fontId="1" fillId="0" borderId="43" xfId="0" applyFont="1" applyBorder="1" applyAlignment="1">
      <alignment horizontal="center"/>
    </xf>
    <xf numFmtId="0" fontId="1" fillId="0" borderId="42" xfId="0" applyFont="1" applyBorder="1" applyAlignment="1">
      <alignment horizontal="center"/>
    </xf>
    <xf numFmtId="0" fontId="0" fillId="0" borderId="33" xfId="0" applyFont="1" applyBorder="1" applyAlignment="1">
      <alignment horizontal="center"/>
    </xf>
    <xf numFmtId="0" fontId="0" fillId="0" borderId="20" xfId="0" applyFont="1" applyBorder="1" applyAlignment="1">
      <alignment horizontal="center"/>
    </xf>
    <xf numFmtId="0" fontId="0" fillId="0" borderId="49" xfId="0" applyFont="1" applyBorder="1" applyAlignment="1">
      <alignment horizontal="center"/>
    </xf>
    <xf numFmtId="0" fontId="3" fillId="0" borderId="30" xfId="0" applyFont="1" applyBorder="1" applyAlignment="1">
      <alignment horizontal="center"/>
    </xf>
    <xf numFmtId="0" fontId="3" fillId="0" borderId="38" xfId="0" applyFont="1" applyBorder="1" applyAlignment="1">
      <alignment horizontal="center"/>
    </xf>
    <xf numFmtId="0" fontId="0" fillId="0" borderId="30" xfId="0" applyFont="1" applyBorder="1" applyAlignment="1">
      <alignment horizontal="center" wrapText="1"/>
    </xf>
    <xf numFmtId="0" fontId="0" fillId="0" borderId="0" xfId="0" applyFont="1" applyBorder="1" applyAlignment="1">
      <alignment horizontal="center" wrapText="1"/>
    </xf>
    <xf numFmtId="0" fontId="0" fillId="0" borderId="38" xfId="0" applyFont="1" applyBorder="1" applyAlignment="1">
      <alignment horizontal="center" wrapText="1"/>
    </xf>
    <xf numFmtId="0" fontId="0" fillId="0" borderId="30" xfId="0" applyBorder="1" applyAlignment="1">
      <alignment horizontal="center"/>
    </xf>
    <xf numFmtId="0" fontId="0" fillId="0" borderId="38" xfId="0" applyBorder="1" applyAlignment="1">
      <alignment horizontal="center"/>
    </xf>
    <xf numFmtId="0" fontId="0" fillId="33" borderId="33" xfId="0" applyFont="1" applyFill="1" applyBorder="1" applyAlignment="1">
      <alignment horizontal="center"/>
    </xf>
    <xf numFmtId="0" fontId="0" fillId="33" borderId="20" xfId="0" applyFont="1" applyFill="1" applyBorder="1" applyAlignment="1">
      <alignment horizontal="center"/>
    </xf>
    <xf numFmtId="0" fontId="0" fillId="33" borderId="49" xfId="0" applyFont="1" applyFill="1" applyBorder="1" applyAlignment="1">
      <alignment horizontal="center"/>
    </xf>
    <xf numFmtId="0" fontId="1" fillId="0" borderId="30" xfId="0" applyFont="1" applyBorder="1" applyAlignment="1">
      <alignment horizontal="center"/>
    </xf>
    <xf numFmtId="0" fontId="1" fillId="0" borderId="0" xfId="0" applyFont="1" applyBorder="1" applyAlignment="1">
      <alignment horizontal="center"/>
    </xf>
    <xf numFmtId="0" fontId="1" fillId="0" borderId="38" xfId="0" applyFont="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342900</xdr:colOff>
      <xdr:row>1</xdr:row>
      <xdr:rowOff>142875</xdr:rowOff>
    </xdr:from>
    <xdr:to>
      <xdr:col>4</xdr:col>
      <xdr:colOff>2933700</xdr:colOff>
      <xdr:row>5</xdr:row>
      <xdr:rowOff>152400</xdr:rowOff>
    </xdr:to>
    <xdr:pic>
      <xdr:nvPicPr>
        <xdr:cNvPr id="1" name="Imagen 3"/>
        <xdr:cNvPicPr preferRelativeResize="1">
          <a:picLocks noChangeAspect="1"/>
        </xdr:cNvPicPr>
      </xdr:nvPicPr>
      <xdr:blipFill>
        <a:blip r:embed="rId1"/>
        <a:srcRect l="8642" t="33883" r="59254" b="31289"/>
        <a:stretch>
          <a:fillRect/>
        </a:stretch>
      </xdr:blipFill>
      <xdr:spPr>
        <a:xfrm>
          <a:off x="3895725" y="314325"/>
          <a:ext cx="2590800" cy="657225"/>
        </a:xfrm>
        <a:prstGeom prst="rect">
          <a:avLst/>
        </a:prstGeom>
        <a:noFill/>
        <a:ln w="9525" cmpd="sng">
          <a:noFill/>
        </a:ln>
      </xdr:spPr>
    </xdr:pic>
    <xdr:clientData/>
  </xdr:twoCellAnchor>
  <xdr:twoCellAnchor editAs="oneCell">
    <xdr:from>
      <xdr:col>4</xdr:col>
      <xdr:colOff>123825</xdr:colOff>
      <xdr:row>94</xdr:row>
      <xdr:rowOff>76200</xdr:rowOff>
    </xdr:from>
    <xdr:to>
      <xdr:col>4</xdr:col>
      <xdr:colOff>2714625</xdr:colOff>
      <xdr:row>98</xdr:row>
      <xdr:rowOff>85725</xdr:rowOff>
    </xdr:to>
    <xdr:pic>
      <xdr:nvPicPr>
        <xdr:cNvPr id="2" name="Imagen 3"/>
        <xdr:cNvPicPr preferRelativeResize="1">
          <a:picLocks noChangeAspect="1"/>
        </xdr:cNvPicPr>
      </xdr:nvPicPr>
      <xdr:blipFill>
        <a:blip r:embed="rId1"/>
        <a:srcRect l="8642" t="33883" r="59254" b="31289"/>
        <a:stretch>
          <a:fillRect/>
        </a:stretch>
      </xdr:blipFill>
      <xdr:spPr>
        <a:xfrm>
          <a:off x="3676650" y="62322075"/>
          <a:ext cx="2590800" cy="657225"/>
        </a:xfrm>
        <a:prstGeom prst="rect">
          <a:avLst/>
        </a:prstGeom>
        <a:noFill/>
        <a:ln w="9525" cmpd="sng">
          <a:noFill/>
        </a:ln>
      </xdr:spPr>
    </xdr:pic>
    <xdr:clientData/>
  </xdr:twoCellAnchor>
  <xdr:twoCellAnchor editAs="oneCell">
    <xdr:from>
      <xdr:col>3</xdr:col>
      <xdr:colOff>619125</xdr:colOff>
      <xdr:row>153</xdr:row>
      <xdr:rowOff>104775</xdr:rowOff>
    </xdr:from>
    <xdr:to>
      <xdr:col>4</xdr:col>
      <xdr:colOff>1190625</xdr:colOff>
      <xdr:row>157</xdr:row>
      <xdr:rowOff>114300</xdr:rowOff>
    </xdr:to>
    <xdr:pic>
      <xdr:nvPicPr>
        <xdr:cNvPr id="3" name="Imagen 3"/>
        <xdr:cNvPicPr preferRelativeResize="1">
          <a:picLocks noChangeAspect="1"/>
        </xdr:cNvPicPr>
      </xdr:nvPicPr>
      <xdr:blipFill>
        <a:blip r:embed="rId1"/>
        <a:srcRect l="8642" t="33883" r="59254" b="31289"/>
        <a:stretch>
          <a:fillRect/>
        </a:stretch>
      </xdr:blipFill>
      <xdr:spPr>
        <a:xfrm>
          <a:off x="2657475" y="98183700"/>
          <a:ext cx="2085975" cy="657225"/>
        </a:xfrm>
        <a:prstGeom prst="rect">
          <a:avLst/>
        </a:prstGeom>
        <a:noFill/>
        <a:ln w="9525" cmpd="sng">
          <a:noFill/>
        </a:ln>
      </xdr:spPr>
    </xdr:pic>
    <xdr:clientData/>
  </xdr:twoCellAnchor>
  <xdr:twoCellAnchor editAs="oneCell">
    <xdr:from>
      <xdr:col>3</xdr:col>
      <xdr:colOff>390525</xdr:colOff>
      <xdr:row>173</xdr:row>
      <xdr:rowOff>123825</xdr:rowOff>
    </xdr:from>
    <xdr:to>
      <xdr:col>4</xdr:col>
      <xdr:colOff>1466850</xdr:colOff>
      <xdr:row>177</xdr:row>
      <xdr:rowOff>133350</xdr:rowOff>
    </xdr:to>
    <xdr:pic>
      <xdr:nvPicPr>
        <xdr:cNvPr id="4" name="Imagen 3"/>
        <xdr:cNvPicPr preferRelativeResize="1">
          <a:picLocks noChangeAspect="1"/>
        </xdr:cNvPicPr>
      </xdr:nvPicPr>
      <xdr:blipFill>
        <a:blip r:embed="rId1"/>
        <a:srcRect l="8642" t="33883" r="59254" b="31289"/>
        <a:stretch>
          <a:fillRect/>
        </a:stretch>
      </xdr:blipFill>
      <xdr:spPr>
        <a:xfrm>
          <a:off x="2428875" y="101469825"/>
          <a:ext cx="2590800" cy="657225"/>
        </a:xfrm>
        <a:prstGeom prst="rect">
          <a:avLst/>
        </a:prstGeom>
        <a:noFill/>
        <a:ln w="9525" cmpd="sng">
          <a:noFill/>
        </a:ln>
      </xdr:spPr>
    </xdr:pic>
    <xdr:clientData/>
  </xdr:twoCellAnchor>
  <xdr:twoCellAnchor editAs="oneCell">
    <xdr:from>
      <xdr:col>3</xdr:col>
      <xdr:colOff>609600</xdr:colOff>
      <xdr:row>200</xdr:row>
      <xdr:rowOff>76200</xdr:rowOff>
    </xdr:from>
    <xdr:to>
      <xdr:col>4</xdr:col>
      <xdr:colOff>1685925</xdr:colOff>
      <xdr:row>204</xdr:row>
      <xdr:rowOff>85725</xdr:rowOff>
    </xdr:to>
    <xdr:pic>
      <xdr:nvPicPr>
        <xdr:cNvPr id="5" name="Imagen 5"/>
        <xdr:cNvPicPr preferRelativeResize="1">
          <a:picLocks noChangeAspect="1"/>
        </xdr:cNvPicPr>
      </xdr:nvPicPr>
      <xdr:blipFill>
        <a:blip r:embed="rId1"/>
        <a:srcRect l="8642" t="33883" r="59254" b="31289"/>
        <a:stretch>
          <a:fillRect/>
        </a:stretch>
      </xdr:blipFill>
      <xdr:spPr>
        <a:xfrm>
          <a:off x="2647950" y="114442875"/>
          <a:ext cx="2590800" cy="657225"/>
        </a:xfrm>
        <a:prstGeom prst="rect">
          <a:avLst/>
        </a:prstGeom>
        <a:noFill/>
        <a:ln w="9525" cmpd="sng">
          <a:noFill/>
        </a:ln>
      </xdr:spPr>
    </xdr:pic>
    <xdr:clientData/>
  </xdr:twoCellAnchor>
  <xdr:twoCellAnchor editAs="oneCell">
    <xdr:from>
      <xdr:col>3</xdr:col>
      <xdr:colOff>1000125</xdr:colOff>
      <xdr:row>222</xdr:row>
      <xdr:rowOff>57150</xdr:rowOff>
    </xdr:from>
    <xdr:to>
      <xdr:col>4</xdr:col>
      <xdr:colOff>2076450</xdr:colOff>
      <xdr:row>226</xdr:row>
      <xdr:rowOff>66675</xdr:rowOff>
    </xdr:to>
    <xdr:pic>
      <xdr:nvPicPr>
        <xdr:cNvPr id="6" name="Imagen 6"/>
        <xdr:cNvPicPr preferRelativeResize="1">
          <a:picLocks noChangeAspect="1"/>
        </xdr:cNvPicPr>
      </xdr:nvPicPr>
      <xdr:blipFill>
        <a:blip r:embed="rId1"/>
        <a:srcRect l="8642" t="33883" r="59254" b="31289"/>
        <a:stretch>
          <a:fillRect/>
        </a:stretch>
      </xdr:blipFill>
      <xdr:spPr>
        <a:xfrm>
          <a:off x="3038475" y="123529725"/>
          <a:ext cx="2590800" cy="657225"/>
        </a:xfrm>
        <a:prstGeom prst="rect">
          <a:avLst/>
        </a:prstGeom>
        <a:noFill/>
        <a:ln w="9525" cmpd="sng">
          <a:noFill/>
        </a:ln>
      </xdr:spPr>
    </xdr:pic>
    <xdr:clientData/>
  </xdr:twoCellAnchor>
  <xdr:twoCellAnchor editAs="oneCell">
    <xdr:from>
      <xdr:col>3</xdr:col>
      <xdr:colOff>1447800</xdr:colOff>
      <xdr:row>241</xdr:row>
      <xdr:rowOff>85725</xdr:rowOff>
    </xdr:from>
    <xdr:to>
      <xdr:col>4</xdr:col>
      <xdr:colOff>2524125</xdr:colOff>
      <xdr:row>245</xdr:row>
      <xdr:rowOff>95250</xdr:rowOff>
    </xdr:to>
    <xdr:pic>
      <xdr:nvPicPr>
        <xdr:cNvPr id="7" name="Imagen 7"/>
        <xdr:cNvPicPr preferRelativeResize="1">
          <a:picLocks noChangeAspect="1"/>
        </xdr:cNvPicPr>
      </xdr:nvPicPr>
      <xdr:blipFill>
        <a:blip r:embed="rId1"/>
        <a:srcRect l="8642" t="33883" r="59254" b="31289"/>
        <a:stretch>
          <a:fillRect/>
        </a:stretch>
      </xdr:blipFill>
      <xdr:spPr>
        <a:xfrm>
          <a:off x="3486150" y="126663450"/>
          <a:ext cx="2590800" cy="657225"/>
        </a:xfrm>
        <a:prstGeom prst="rect">
          <a:avLst/>
        </a:prstGeom>
        <a:noFill/>
        <a:ln w="9525" cmpd="sng">
          <a:noFill/>
        </a:ln>
      </xdr:spPr>
    </xdr:pic>
    <xdr:clientData/>
  </xdr:twoCellAnchor>
  <xdr:oneCellAnchor>
    <xdr:from>
      <xdr:col>1</xdr:col>
      <xdr:colOff>0</xdr:colOff>
      <xdr:row>251</xdr:row>
      <xdr:rowOff>0</xdr:rowOff>
    </xdr:from>
    <xdr:ext cx="76200" cy="28575"/>
    <xdr:sp fLocksText="0">
      <xdr:nvSpPr>
        <xdr:cNvPr id="8" name="Text Box 2"/>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9" name="Text Box 3"/>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0" name="Text Box 4"/>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1" name="Text Box 5"/>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2" name="Text Box 6"/>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3" name="Text Box 7"/>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4" name="Text Box 8"/>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5" name="Text Box 9"/>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6" name="Text Box 10"/>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7" name="Text Box 11"/>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8" name="Text Box 12"/>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9" name="Text Box 13"/>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20" name="Text Box 14"/>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21" name="Text Box 15"/>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22" name="Text Box 16"/>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23" name="Text Box 17"/>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24" name="Text Box 18"/>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25" name="Text Box 19"/>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26" name="Text Box 20"/>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27" name="Text Box 21"/>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28" name="Text Box 22"/>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29" name="Text Box 23"/>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30" name="Text Box 24"/>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251</xdr:row>
      <xdr:rowOff>0</xdr:rowOff>
    </xdr:from>
    <xdr:ext cx="76200" cy="28575"/>
    <xdr:sp fLocksText="0">
      <xdr:nvSpPr>
        <xdr:cNvPr id="31" name="Text Box 25"/>
        <xdr:cNvSpPr txBox="1">
          <a:spLocks noChangeArrowheads="1"/>
        </xdr:cNvSpPr>
      </xdr:nvSpPr>
      <xdr:spPr>
        <a:xfrm>
          <a:off x="47625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32" name="Text Box 26"/>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33" name="Text Box 27"/>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34" name="Text Box 28"/>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35" name="Text Box 29"/>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36" name="Text Box 30"/>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37" name="Text Box 31"/>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38" name="Text Box 32"/>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39" name="Text Box 33"/>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40" name="Text Box 34"/>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41" name="Text Box 35"/>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42" name="Text Box 36"/>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43" name="Text Box 37"/>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44" name="Text Box 38"/>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45" name="Text Box 39"/>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46" name="Text Box 40"/>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47" name="Text Box 41"/>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48" name="Text Box 42"/>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49" name="Text Box 43"/>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50" name="Text Box 44"/>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51" name="Text Box 45"/>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52" name="Text Box 46"/>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53" name="Text Box 47"/>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54" name="Text Box 48"/>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251</xdr:row>
      <xdr:rowOff>0</xdr:rowOff>
    </xdr:from>
    <xdr:ext cx="76200" cy="28575"/>
    <xdr:sp fLocksText="0">
      <xdr:nvSpPr>
        <xdr:cNvPr id="55" name="Text Box 49"/>
        <xdr:cNvSpPr txBox="1">
          <a:spLocks noChangeArrowheads="1"/>
        </xdr:cNvSpPr>
      </xdr:nvSpPr>
      <xdr:spPr>
        <a:xfrm>
          <a:off x="47625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56" name="Text Box 50"/>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57" name="Text Box 51"/>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58" name="Text Box 52"/>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59" name="Text Box 53"/>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60" name="Text Box 54"/>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61" name="Text Box 55"/>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62" name="Text Box 56"/>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63" name="Text Box 57"/>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64" name="Text Box 58"/>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65" name="Text Box 59"/>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66" name="Text Box 60"/>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67" name="Text Box 61"/>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68" name="Text Box 62"/>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69" name="Text Box 63"/>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70" name="Text Box 64"/>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71" name="Text Box 65"/>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72" name="Text Box 66"/>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73" name="Text Box 67"/>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74" name="Text Box 68"/>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75" name="Text Box 69"/>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76" name="Text Box 70"/>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77" name="Text Box 71"/>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78" name="Text Box 72"/>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251</xdr:row>
      <xdr:rowOff>0</xdr:rowOff>
    </xdr:from>
    <xdr:ext cx="76200" cy="28575"/>
    <xdr:sp fLocksText="0">
      <xdr:nvSpPr>
        <xdr:cNvPr id="79" name="Text Box 73"/>
        <xdr:cNvSpPr txBox="1">
          <a:spLocks noChangeArrowheads="1"/>
        </xdr:cNvSpPr>
      </xdr:nvSpPr>
      <xdr:spPr>
        <a:xfrm>
          <a:off x="47625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80" name="Text Box 74"/>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81" name="Text Box 75"/>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82" name="Text Box 76"/>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83" name="Text Box 77"/>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84" name="Text Box 78"/>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85" name="Text Box 79"/>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86" name="Text Box 80"/>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87" name="Text Box 81"/>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88" name="Text Box 82"/>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89" name="Text Box 83"/>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90" name="Text Box 84"/>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91" name="Text Box 85"/>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92" name="Text Box 86"/>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93" name="Text Box 87"/>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94" name="Text Box 88"/>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95" name="Text Box 89"/>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96" name="Text Box 90"/>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97" name="Text Box 91"/>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98" name="Text Box 92"/>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99" name="Text Box 93"/>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00" name="Text Box 94"/>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01" name="Text Box 95"/>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02" name="Text Box 96"/>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251</xdr:row>
      <xdr:rowOff>0</xdr:rowOff>
    </xdr:from>
    <xdr:ext cx="76200" cy="28575"/>
    <xdr:sp fLocksText="0">
      <xdr:nvSpPr>
        <xdr:cNvPr id="103" name="Text Box 97"/>
        <xdr:cNvSpPr txBox="1">
          <a:spLocks noChangeArrowheads="1"/>
        </xdr:cNvSpPr>
      </xdr:nvSpPr>
      <xdr:spPr>
        <a:xfrm>
          <a:off x="47625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04" name="Text Box 98"/>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05" name="Text Box 99"/>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06" name="Text Box 100"/>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07" name="Text Box 101"/>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08" name="Text Box 102"/>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09" name="Text Box 103"/>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10" name="Text Box 104"/>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11" name="Text Box 105"/>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12" name="Text Box 106"/>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13" name="Text Box 107"/>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14" name="Text Box 108"/>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15" name="Text Box 109"/>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16" name="Text Box 110"/>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17" name="Text Box 111"/>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18" name="Text Box 112"/>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19" name="Text Box 113"/>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20" name="Text Box 114"/>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21" name="Text Box 115"/>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22" name="Text Box 116"/>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23" name="Text Box 117"/>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24" name="Text Box 118"/>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25" name="Text Box 119"/>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26" name="Text Box 120"/>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251</xdr:row>
      <xdr:rowOff>0</xdr:rowOff>
    </xdr:from>
    <xdr:ext cx="76200" cy="28575"/>
    <xdr:sp fLocksText="0">
      <xdr:nvSpPr>
        <xdr:cNvPr id="127" name="Text Box 121"/>
        <xdr:cNvSpPr txBox="1">
          <a:spLocks noChangeArrowheads="1"/>
        </xdr:cNvSpPr>
      </xdr:nvSpPr>
      <xdr:spPr>
        <a:xfrm>
          <a:off x="47625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28" name="Text Box 122"/>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29" name="Text Box 123"/>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30" name="Text Box 124"/>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31" name="Text Box 125"/>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32" name="Text Box 126"/>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33" name="Text Box 127"/>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34" name="Text Box 128"/>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35" name="Text Box 129"/>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36" name="Text Box 130"/>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37" name="Text Box 131"/>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38" name="Text Box 132"/>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39" name="Text Box 133"/>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40" name="Text Box 134"/>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41" name="Text Box 135"/>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42" name="Text Box 136"/>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43" name="Text Box 137"/>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44" name="Text Box 138"/>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45" name="Text Box 139"/>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46" name="Text Box 140"/>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47" name="Text Box 141"/>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48" name="Text Box 142"/>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49" name="Text Box 143"/>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28575"/>
    <xdr:sp fLocksText="0">
      <xdr:nvSpPr>
        <xdr:cNvPr id="150" name="Text Box 144"/>
        <xdr:cNvSpPr txBox="1">
          <a:spLocks noChangeArrowheads="1"/>
        </xdr:cNvSpPr>
      </xdr:nvSpPr>
      <xdr:spPr>
        <a:xfrm>
          <a:off x="45720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251</xdr:row>
      <xdr:rowOff>0</xdr:rowOff>
    </xdr:from>
    <xdr:ext cx="76200" cy="28575"/>
    <xdr:sp fLocksText="0">
      <xdr:nvSpPr>
        <xdr:cNvPr id="151" name="Text Box 145"/>
        <xdr:cNvSpPr txBox="1">
          <a:spLocks noChangeArrowheads="1"/>
        </xdr:cNvSpPr>
      </xdr:nvSpPr>
      <xdr:spPr>
        <a:xfrm>
          <a:off x="476250" y="1282065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52" name="Text Box 2"/>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53" name="Text Box 3"/>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54" name="Text Box 4"/>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55" name="Text Box 5"/>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56" name="Text Box 6"/>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57" name="Text Box 7"/>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58" name="Text Box 8"/>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59" name="Text Box 9"/>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60" name="Text Box 10"/>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61" name="Text Box 11"/>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62" name="Text Box 12"/>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63" name="Text Box 13"/>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64" name="Text Box 14"/>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65" name="Text Box 15"/>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66" name="Text Box 16"/>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67" name="Text Box 17"/>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68" name="Text Box 18"/>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69" name="Text Box 19"/>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70" name="Text Box 20"/>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71" name="Text Box 21"/>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72" name="Text Box 22"/>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73" name="Text Box 23"/>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74" name="Text Box 24"/>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251</xdr:row>
      <xdr:rowOff>0</xdr:rowOff>
    </xdr:from>
    <xdr:ext cx="76200" cy="19050"/>
    <xdr:sp fLocksText="0">
      <xdr:nvSpPr>
        <xdr:cNvPr id="175" name="Text Box 25"/>
        <xdr:cNvSpPr txBox="1">
          <a:spLocks noChangeArrowheads="1"/>
        </xdr:cNvSpPr>
      </xdr:nvSpPr>
      <xdr:spPr>
        <a:xfrm>
          <a:off x="47625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76" name="Text Box 26"/>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77" name="Text Box 27"/>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78" name="Text Box 28"/>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79" name="Text Box 29"/>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80" name="Text Box 30"/>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81" name="Text Box 31"/>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82" name="Text Box 32"/>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83" name="Text Box 33"/>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84" name="Text Box 34"/>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85" name="Text Box 35"/>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86" name="Text Box 36"/>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87" name="Text Box 37"/>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88" name="Text Box 38"/>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89" name="Text Box 39"/>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90" name="Text Box 40"/>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91" name="Text Box 41"/>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92" name="Text Box 42"/>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93" name="Text Box 43"/>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94" name="Text Box 44"/>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95" name="Text Box 45"/>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96" name="Text Box 46"/>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97" name="Text Box 47"/>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198" name="Text Box 48"/>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251</xdr:row>
      <xdr:rowOff>0</xdr:rowOff>
    </xdr:from>
    <xdr:ext cx="76200" cy="19050"/>
    <xdr:sp fLocksText="0">
      <xdr:nvSpPr>
        <xdr:cNvPr id="199" name="Text Box 49"/>
        <xdr:cNvSpPr txBox="1">
          <a:spLocks noChangeArrowheads="1"/>
        </xdr:cNvSpPr>
      </xdr:nvSpPr>
      <xdr:spPr>
        <a:xfrm>
          <a:off x="47625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00" name="Text Box 50"/>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01" name="Text Box 51"/>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02" name="Text Box 52"/>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03" name="Text Box 53"/>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04" name="Text Box 54"/>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05" name="Text Box 55"/>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06" name="Text Box 56"/>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07" name="Text Box 57"/>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08" name="Text Box 58"/>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09" name="Text Box 59"/>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10" name="Text Box 60"/>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11" name="Text Box 61"/>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12" name="Text Box 62"/>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13" name="Text Box 63"/>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14" name="Text Box 64"/>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15" name="Text Box 65"/>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16" name="Text Box 66"/>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17" name="Text Box 67"/>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18" name="Text Box 68"/>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19" name="Text Box 69"/>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20" name="Text Box 70"/>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21" name="Text Box 71"/>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22" name="Text Box 72"/>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251</xdr:row>
      <xdr:rowOff>0</xdr:rowOff>
    </xdr:from>
    <xdr:ext cx="76200" cy="19050"/>
    <xdr:sp fLocksText="0">
      <xdr:nvSpPr>
        <xdr:cNvPr id="223" name="Text Box 73"/>
        <xdr:cNvSpPr txBox="1">
          <a:spLocks noChangeArrowheads="1"/>
        </xdr:cNvSpPr>
      </xdr:nvSpPr>
      <xdr:spPr>
        <a:xfrm>
          <a:off x="47625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24" name="Text Box 74"/>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25" name="Text Box 75"/>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26" name="Text Box 76"/>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27" name="Text Box 77"/>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28" name="Text Box 78"/>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29" name="Text Box 79"/>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30" name="Text Box 80"/>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31" name="Text Box 81"/>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32" name="Text Box 82"/>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33" name="Text Box 83"/>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34" name="Text Box 84"/>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35" name="Text Box 85"/>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36" name="Text Box 86"/>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37" name="Text Box 87"/>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38" name="Text Box 88"/>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39" name="Text Box 89"/>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40" name="Text Box 90"/>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41" name="Text Box 91"/>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42" name="Text Box 92"/>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43" name="Text Box 93"/>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44" name="Text Box 94"/>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45" name="Text Box 95"/>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46" name="Text Box 96"/>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251</xdr:row>
      <xdr:rowOff>0</xdr:rowOff>
    </xdr:from>
    <xdr:ext cx="76200" cy="19050"/>
    <xdr:sp fLocksText="0">
      <xdr:nvSpPr>
        <xdr:cNvPr id="247" name="Text Box 97"/>
        <xdr:cNvSpPr txBox="1">
          <a:spLocks noChangeArrowheads="1"/>
        </xdr:cNvSpPr>
      </xdr:nvSpPr>
      <xdr:spPr>
        <a:xfrm>
          <a:off x="47625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48" name="Text Box 98"/>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49" name="Text Box 99"/>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50" name="Text Box 100"/>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51" name="Text Box 101"/>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52" name="Text Box 102"/>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53" name="Text Box 103"/>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54" name="Text Box 104"/>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55" name="Text Box 105"/>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56" name="Text Box 106"/>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57" name="Text Box 107"/>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58" name="Text Box 108"/>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59" name="Text Box 109"/>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60" name="Text Box 110"/>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61" name="Text Box 111"/>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62" name="Text Box 112"/>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63" name="Text Box 113"/>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64" name="Text Box 114"/>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65" name="Text Box 115"/>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66" name="Text Box 116"/>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67" name="Text Box 117"/>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68" name="Text Box 118"/>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69" name="Text Box 119"/>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70" name="Text Box 120"/>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251</xdr:row>
      <xdr:rowOff>0</xdr:rowOff>
    </xdr:from>
    <xdr:ext cx="76200" cy="19050"/>
    <xdr:sp fLocksText="0">
      <xdr:nvSpPr>
        <xdr:cNvPr id="271" name="Text Box 121"/>
        <xdr:cNvSpPr txBox="1">
          <a:spLocks noChangeArrowheads="1"/>
        </xdr:cNvSpPr>
      </xdr:nvSpPr>
      <xdr:spPr>
        <a:xfrm>
          <a:off x="47625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72" name="Text Box 122"/>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73" name="Text Box 123"/>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74" name="Text Box 124"/>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75" name="Text Box 125"/>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76" name="Text Box 126"/>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77" name="Text Box 127"/>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78" name="Text Box 128"/>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79" name="Text Box 129"/>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80" name="Text Box 130"/>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81" name="Text Box 131"/>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82" name="Text Box 132"/>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83" name="Text Box 133"/>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84" name="Text Box 134"/>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85" name="Text Box 135"/>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86" name="Text Box 136"/>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87" name="Text Box 137"/>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88" name="Text Box 138"/>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89" name="Text Box 139"/>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90" name="Text Box 140"/>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91" name="Text Box 141"/>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92" name="Text Box 142"/>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93" name="Text Box 143"/>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76200" cy="19050"/>
    <xdr:sp fLocksText="0">
      <xdr:nvSpPr>
        <xdr:cNvPr id="294" name="Text Box 144"/>
        <xdr:cNvSpPr txBox="1">
          <a:spLocks noChangeArrowheads="1"/>
        </xdr:cNvSpPr>
      </xdr:nvSpPr>
      <xdr:spPr>
        <a:xfrm>
          <a:off x="45720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251</xdr:row>
      <xdr:rowOff>0</xdr:rowOff>
    </xdr:from>
    <xdr:ext cx="76200" cy="19050"/>
    <xdr:sp fLocksText="0">
      <xdr:nvSpPr>
        <xdr:cNvPr id="295" name="Text Box 145"/>
        <xdr:cNvSpPr txBox="1">
          <a:spLocks noChangeArrowheads="1"/>
        </xdr:cNvSpPr>
      </xdr:nvSpPr>
      <xdr:spPr>
        <a:xfrm>
          <a:off x="476250" y="1282065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87"/>
  <sheetViews>
    <sheetView tabSelected="1" workbookViewId="0" topLeftCell="A1">
      <selection activeCell="S278" sqref="S278"/>
    </sheetView>
  </sheetViews>
  <sheetFormatPr defaultColWidth="11.421875" defaultRowHeight="12.75"/>
  <cols>
    <col min="1" max="1" width="6.8515625" style="0" customWidth="1"/>
    <col min="2" max="2" width="11.57421875" style="0" customWidth="1"/>
    <col min="3" max="3" width="12.140625" style="0" customWidth="1"/>
    <col min="4" max="4" width="22.7109375" style="0" customWidth="1"/>
    <col min="5" max="5" width="54.00390625" style="0" customWidth="1"/>
    <col min="6" max="6" width="30.57421875" style="0" customWidth="1"/>
    <col min="7" max="7" width="15.140625" style="0" customWidth="1"/>
    <col min="8" max="8" width="14.57421875" style="0" customWidth="1"/>
    <col min="9" max="9" width="17.8515625" style="0" customWidth="1"/>
  </cols>
  <sheetData>
    <row r="1" ht="13.5" thickBot="1"/>
    <row r="2" spans="1:7" ht="12.75">
      <c r="A2" s="100"/>
      <c r="B2" s="101"/>
      <c r="C2" s="101"/>
      <c r="D2" s="101"/>
      <c r="E2" s="101"/>
      <c r="F2" s="101"/>
      <c r="G2" s="102"/>
    </row>
    <row r="3" spans="1:7" ht="12.75">
      <c r="A3" s="193"/>
      <c r="B3" s="147"/>
      <c r="C3" s="147"/>
      <c r="D3" s="147"/>
      <c r="E3" s="147"/>
      <c r="F3" s="147"/>
      <c r="G3" s="194"/>
    </row>
    <row r="4" spans="1:7" ht="12.75">
      <c r="A4" s="193"/>
      <c r="B4" s="147"/>
      <c r="C4" s="147"/>
      <c r="D4" s="147"/>
      <c r="E4" s="147"/>
      <c r="F4" s="147"/>
      <c r="G4" s="194"/>
    </row>
    <row r="5" spans="1:7" ht="12.75">
      <c r="A5" s="193"/>
      <c r="B5" s="147"/>
      <c r="C5" s="147"/>
      <c r="D5" s="147"/>
      <c r="E5" s="147"/>
      <c r="F5" s="147"/>
      <c r="G5" s="194"/>
    </row>
    <row r="6" spans="1:7" ht="12.75">
      <c r="A6" s="193"/>
      <c r="B6" s="147"/>
      <c r="C6" s="147"/>
      <c r="D6" s="147"/>
      <c r="E6" s="147"/>
      <c r="F6" s="147"/>
      <c r="G6" s="194"/>
    </row>
    <row r="7" spans="1:7" ht="12.75">
      <c r="A7" s="177" t="s">
        <v>7</v>
      </c>
      <c r="B7" s="178"/>
      <c r="C7" s="178"/>
      <c r="D7" s="178"/>
      <c r="E7" s="178"/>
      <c r="F7" s="178"/>
      <c r="G7" s="179"/>
    </row>
    <row r="8" spans="1:7" ht="12.75" customHeight="1">
      <c r="A8" s="180" t="s">
        <v>19</v>
      </c>
      <c r="B8" s="163"/>
      <c r="C8" s="163"/>
      <c r="D8" s="163"/>
      <c r="E8" s="163"/>
      <c r="F8" s="163"/>
      <c r="G8" s="181"/>
    </row>
    <row r="9" spans="1:8" ht="12.75">
      <c r="A9" s="198" t="s">
        <v>8</v>
      </c>
      <c r="B9" s="199"/>
      <c r="C9" s="199"/>
      <c r="D9" s="199"/>
      <c r="E9" s="199"/>
      <c r="F9" s="199"/>
      <c r="G9" s="200"/>
      <c r="H9" s="1"/>
    </row>
    <row r="10" spans="1:8" ht="39" customHeight="1">
      <c r="A10" s="104" t="s">
        <v>6</v>
      </c>
      <c r="B10" s="15" t="s">
        <v>0</v>
      </c>
      <c r="C10" s="14" t="s">
        <v>11</v>
      </c>
      <c r="D10" s="15" t="s">
        <v>1</v>
      </c>
      <c r="E10" s="15" t="s">
        <v>2</v>
      </c>
      <c r="F10" s="15" t="s">
        <v>3</v>
      </c>
      <c r="G10" s="105" t="s">
        <v>4</v>
      </c>
      <c r="H10" s="4"/>
    </row>
    <row r="11" spans="1:9" ht="44.25" customHeight="1">
      <c r="A11" s="106">
        <v>2906</v>
      </c>
      <c r="B11" s="6">
        <v>45201</v>
      </c>
      <c r="C11" s="7">
        <v>45211</v>
      </c>
      <c r="D11" s="5" t="s">
        <v>16</v>
      </c>
      <c r="E11" s="5" t="s">
        <v>20</v>
      </c>
      <c r="F11" s="5" t="s">
        <v>25</v>
      </c>
      <c r="G11" s="107">
        <v>8538889.11</v>
      </c>
      <c r="H11" s="4"/>
      <c r="I11" s="19"/>
    </row>
    <row r="12" spans="1:9" ht="82.5" customHeight="1">
      <c r="A12" s="108">
        <v>2909</v>
      </c>
      <c r="B12" s="6">
        <v>45201</v>
      </c>
      <c r="C12" s="7">
        <v>45216</v>
      </c>
      <c r="D12" s="5" t="s">
        <v>51</v>
      </c>
      <c r="E12" s="5" t="s">
        <v>50</v>
      </c>
      <c r="F12" s="5" t="s">
        <v>49</v>
      </c>
      <c r="G12" s="107">
        <v>10278000</v>
      </c>
      <c r="H12" s="4"/>
      <c r="I12" s="19"/>
    </row>
    <row r="13" spans="1:9" ht="53.25" customHeight="1">
      <c r="A13" s="108">
        <v>2914</v>
      </c>
      <c r="B13" s="6">
        <v>45201</v>
      </c>
      <c r="C13" s="7">
        <v>45211</v>
      </c>
      <c r="D13" s="5" t="s">
        <v>12</v>
      </c>
      <c r="E13" s="5" t="s">
        <v>43</v>
      </c>
      <c r="F13" s="5" t="s">
        <v>13</v>
      </c>
      <c r="G13" s="107">
        <v>23100</v>
      </c>
      <c r="H13" s="4"/>
      <c r="I13" s="19"/>
    </row>
    <row r="14" spans="1:9" ht="41.25" customHeight="1">
      <c r="A14" s="108">
        <v>2916</v>
      </c>
      <c r="B14" s="6">
        <v>45201</v>
      </c>
      <c r="C14" s="7">
        <v>45211</v>
      </c>
      <c r="D14" s="5" t="s">
        <v>12</v>
      </c>
      <c r="E14" s="5" t="s">
        <v>44</v>
      </c>
      <c r="F14" s="5" t="s">
        <v>13</v>
      </c>
      <c r="G14" s="107">
        <v>13800</v>
      </c>
      <c r="H14" s="4"/>
      <c r="I14" s="19"/>
    </row>
    <row r="15" spans="1:9" ht="83.25" customHeight="1">
      <c r="A15" s="108">
        <v>2924</v>
      </c>
      <c r="B15" s="6">
        <v>45202</v>
      </c>
      <c r="C15" s="7">
        <v>45217</v>
      </c>
      <c r="D15" s="109" t="s">
        <v>52</v>
      </c>
      <c r="E15" s="5" t="s">
        <v>53</v>
      </c>
      <c r="F15" s="5" t="s">
        <v>49</v>
      </c>
      <c r="G15" s="107">
        <v>100000</v>
      </c>
      <c r="H15" s="4"/>
      <c r="I15" s="19"/>
    </row>
    <row r="16" spans="1:9" ht="54" customHeight="1">
      <c r="A16" s="108">
        <v>2929</v>
      </c>
      <c r="B16" s="6">
        <v>45202</v>
      </c>
      <c r="C16" s="7">
        <v>45217</v>
      </c>
      <c r="D16" s="5" t="s">
        <v>26</v>
      </c>
      <c r="E16" s="5" t="s">
        <v>33</v>
      </c>
      <c r="F16" s="5" t="s">
        <v>34</v>
      </c>
      <c r="G16" s="107">
        <v>331659.06</v>
      </c>
      <c r="H16" s="4"/>
      <c r="I16" s="19"/>
    </row>
    <row r="17" spans="1:9" ht="54" customHeight="1">
      <c r="A17" s="108">
        <v>2936</v>
      </c>
      <c r="B17" s="6">
        <v>45203</v>
      </c>
      <c r="C17" s="7">
        <v>45218</v>
      </c>
      <c r="D17" s="5" t="s">
        <v>27</v>
      </c>
      <c r="E17" s="5" t="s">
        <v>35</v>
      </c>
      <c r="F17" s="5" t="s">
        <v>36</v>
      </c>
      <c r="G17" s="107">
        <v>93951.6</v>
      </c>
      <c r="H17" s="4"/>
      <c r="I17" s="19"/>
    </row>
    <row r="18" spans="1:9" ht="54.75" customHeight="1">
      <c r="A18" s="108">
        <v>2938</v>
      </c>
      <c r="B18" s="6">
        <v>45203</v>
      </c>
      <c r="C18" s="7">
        <v>45218</v>
      </c>
      <c r="D18" s="5" t="s">
        <v>28</v>
      </c>
      <c r="E18" s="5" t="s">
        <v>37</v>
      </c>
      <c r="F18" s="5" t="s">
        <v>38</v>
      </c>
      <c r="G18" s="107">
        <v>15930</v>
      </c>
      <c r="H18" s="4"/>
      <c r="I18" s="19"/>
    </row>
    <row r="19" spans="1:9" ht="93" customHeight="1">
      <c r="A19" s="108">
        <v>2940</v>
      </c>
      <c r="B19" s="6">
        <v>45203</v>
      </c>
      <c r="C19" s="7">
        <v>45218</v>
      </c>
      <c r="D19" s="5" t="s">
        <v>29</v>
      </c>
      <c r="E19" s="5" t="s">
        <v>39</v>
      </c>
      <c r="F19" s="5" t="s">
        <v>40</v>
      </c>
      <c r="G19" s="107">
        <v>58174</v>
      </c>
      <c r="H19" s="4"/>
      <c r="I19" s="19"/>
    </row>
    <row r="20" spans="1:9" ht="54.75" customHeight="1">
      <c r="A20" s="108">
        <v>2942</v>
      </c>
      <c r="B20" s="6">
        <v>45203</v>
      </c>
      <c r="C20" s="7">
        <v>45218</v>
      </c>
      <c r="D20" s="5" t="s">
        <v>30</v>
      </c>
      <c r="E20" s="5" t="s">
        <v>41</v>
      </c>
      <c r="F20" s="5" t="s">
        <v>15</v>
      </c>
      <c r="G20" s="107">
        <v>178416</v>
      </c>
      <c r="H20" s="4"/>
      <c r="I20" s="19"/>
    </row>
    <row r="21" spans="1:9" ht="66.75" customHeight="1">
      <c r="A21" s="108">
        <v>2954</v>
      </c>
      <c r="B21" s="6">
        <v>45204</v>
      </c>
      <c r="C21" s="7">
        <v>45219</v>
      </c>
      <c r="D21" s="5" t="s">
        <v>31</v>
      </c>
      <c r="E21" s="5" t="s">
        <v>57</v>
      </c>
      <c r="F21" s="5" t="s">
        <v>42</v>
      </c>
      <c r="G21" s="107">
        <v>203001.3</v>
      </c>
      <c r="H21" s="4"/>
      <c r="I21" s="19"/>
    </row>
    <row r="22" spans="1:8" ht="81.75" customHeight="1">
      <c r="A22" s="108">
        <v>2957</v>
      </c>
      <c r="B22" s="6">
        <v>45204</v>
      </c>
      <c r="C22" s="7">
        <v>45219</v>
      </c>
      <c r="D22" s="5" t="s">
        <v>46</v>
      </c>
      <c r="E22" s="5" t="s">
        <v>58</v>
      </c>
      <c r="F22" s="5" t="s">
        <v>45</v>
      </c>
      <c r="G22" s="107">
        <v>62956.01</v>
      </c>
      <c r="H22" s="4"/>
    </row>
    <row r="23" spans="1:8" ht="42" customHeight="1">
      <c r="A23" s="108">
        <v>2969</v>
      </c>
      <c r="B23" s="6">
        <v>45204</v>
      </c>
      <c r="C23" s="7">
        <v>45219</v>
      </c>
      <c r="D23" s="5" t="s">
        <v>17</v>
      </c>
      <c r="E23" s="5" t="s">
        <v>18</v>
      </c>
      <c r="F23" s="5" t="s">
        <v>15</v>
      </c>
      <c r="G23" s="107">
        <v>29500</v>
      </c>
      <c r="H23" s="4"/>
    </row>
    <row r="24" spans="1:8" ht="80.25" customHeight="1">
      <c r="A24" s="108">
        <v>2971</v>
      </c>
      <c r="B24" s="6">
        <v>45204</v>
      </c>
      <c r="C24" s="7">
        <v>45219</v>
      </c>
      <c r="D24" s="5" t="s">
        <v>32</v>
      </c>
      <c r="E24" s="5" t="s">
        <v>48</v>
      </c>
      <c r="F24" s="5" t="s">
        <v>47</v>
      </c>
      <c r="G24" s="107">
        <v>203019</v>
      </c>
      <c r="H24" s="4"/>
    </row>
    <row r="25" spans="1:9" ht="59.25" customHeight="1">
      <c r="A25" s="108">
        <v>2999</v>
      </c>
      <c r="B25" s="6">
        <v>45208</v>
      </c>
      <c r="C25" s="7">
        <v>45218</v>
      </c>
      <c r="D25" s="5" t="s">
        <v>22</v>
      </c>
      <c r="E25" s="5" t="s">
        <v>24</v>
      </c>
      <c r="F25" s="5" t="s">
        <v>23</v>
      </c>
      <c r="G25" s="107">
        <v>360000</v>
      </c>
      <c r="H25" s="4"/>
      <c r="I25" s="13"/>
    </row>
    <row r="26" spans="1:9" ht="59.25" customHeight="1">
      <c r="A26" s="108">
        <v>3006</v>
      </c>
      <c r="B26" s="6">
        <v>45208</v>
      </c>
      <c r="C26" s="7">
        <v>45223</v>
      </c>
      <c r="D26" s="5" t="s">
        <v>55</v>
      </c>
      <c r="E26" s="5" t="s">
        <v>56</v>
      </c>
      <c r="F26" s="5" t="s">
        <v>54</v>
      </c>
      <c r="G26" s="107">
        <v>231023</v>
      </c>
      <c r="H26" s="4"/>
      <c r="I26" s="19"/>
    </row>
    <row r="27" spans="1:7" ht="57" customHeight="1">
      <c r="A27" s="108">
        <v>3017</v>
      </c>
      <c r="B27" s="6">
        <v>45209</v>
      </c>
      <c r="C27" s="7">
        <v>45219</v>
      </c>
      <c r="D27" s="5" t="s">
        <v>22</v>
      </c>
      <c r="E27" s="5" t="s">
        <v>21</v>
      </c>
      <c r="F27" s="5" t="s">
        <v>23</v>
      </c>
      <c r="G27" s="107">
        <v>135000</v>
      </c>
    </row>
    <row r="28" spans="1:7" ht="61.5" customHeight="1">
      <c r="A28" s="108">
        <v>3028</v>
      </c>
      <c r="B28" s="6">
        <v>45210</v>
      </c>
      <c r="C28" s="7">
        <v>45225</v>
      </c>
      <c r="D28" s="5" t="s">
        <v>60</v>
      </c>
      <c r="E28" s="5" t="s">
        <v>68</v>
      </c>
      <c r="F28" s="5" t="s">
        <v>61</v>
      </c>
      <c r="G28" s="107">
        <v>5000000</v>
      </c>
    </row>
    <row r="29" spans="1:7" ht="57" customHeight="1">
      <c r="A29" s="108">
        <v>3036</v>
      </c>
      <c r="B29" s="6">
        <v>45210</v>
      </c>
      <c r="C29" s="7">
        <v>45219</v>
      </c>
      <c r="D29" s="5" t="s">
        <v>12</v>
      </c>
      <c r="E29" s="5" t="s">
        <v>69</v>
      </c>
      <c r="F29" s="5" t="s">
        <v>13</v>
      </c>
      <c r="G29" s="107">
        <v>29900</v>
      </c>
    </row>
    <row r="30" spans="1:7" ht="69" customHeight="1">
      <c r="A30" s="108">
        <v>3040</v>
      </c>
      <c r="B30" s="6">
        <v>45210</v>
      </c>
      <c r="C30" s="7">
        <v>45219</v>
      </c>
      <c r="D30" s="5" t="s">
        <v>12</v>
      </c>
      <c r="E30" s="5" t="s">
        <v>70</v>
      </c>
      <c r="F30" s="5" t="s">
        <v>13</v>
      </c>
      <c r="G30" s="107">
        <v>114900</v>
      </c>
    </row>
    <row r="31" spans="1:7" ht="44.25" customHeight="1">
      <c r="A31" s="108">
        <v>3042</v>
      </c>
      <c r="B31" s="6">
        <v>45210</v>
      </c>
      <c r="C31" s="7">
        <v>45225</v>
      </c>
      <c r="D31" s="5" t="s">
        <v>62</v>
      </c>
      <c r="E31" s="5" t="s">
        <v>71</v>
      </c>
      <c r="F31" s="5" t="s">
        <v>63</v>
      </c>
      <c r="G31" s="107">
        <v>1162447.5</v>
      </c>
    </row>
    <row r="32" spans="1:7" ht="81.75" customHeight="1">
      <c r="A32" s="108">
        <v>3044</v>
      </c>
      <c r="B32" s="6">
        <v>45210</v>
      </c>
      <c r="C32" s="7">
        <v>45225</v>
      </c>
      <c r="D32" s="5" t="s">
        <v>64</v>
      </c>
      <c r="E32" s="5" t="s">
        <v>76</v>
      </c>
      <c r="F32" s="5" t="s">
        <v>66</v>
      </c>
      <c r="G32" s="107">
        <v>1022883</v>
      </c>
    </row>
    <row r="33" spans="1:7" ht="68.25" customHeight="1">
      <c r="A33" s="108">
        <v>3049</v>
      </c>
      <c r="B33" s="6">
        <v>45211</v>
      </c>
      <c r="C33" s="7">
        <v>45226</v>
      </c>
      <c r="D33" s="5" t="s">
        <v>65</v>
      </c>
      <c r="E33" s="5" t="s">
        <v>72</v>
      </c>
      <c r="F33" s="5" t="s">
        <v>74</v>
      </c>
      <c r="G33" s="107">
        <v>158946</v>
      </c>
    </row>
    <row r="34" spans="1:9" ht="95.25" customHeight="1">
      <c r="A34" s="108">
        <v>3054</v>
      </c>
      <c r="B34" s="6">
        <v>45211</v>
      </c>
      <c r="C34" s="7">
        <v>45226</v>
      </c>
      <c r="D34" s="18" t="s">
        <v>67</v>
      </c>
      <c r="E34" s="5" t="s">
        <v>77</v>
      </c>
      <c r="F34" s="5" t="s">
        <v>47</v>
      </c>
      <c r="G34" s="107">
        <v>107852</v>
      </c>
      <c r="I34" s="19"/>
    </row>
    <row r="35" spans="1:9" ht="67.5" customHeight="1">
      <c r="A35" s="108">
        <v>3084</v>
      </c>
      <c r="B35" s="6">
        <v>45215</v>
      </c>
      <c r="C35" s="7">
        <v>45219</v>
      </c>
      <c r="D35" s="18" t="s">
        <v>12</v>
      </c>
      <c r="E35" s="5" t="s">
        <v>78</v>
      </c>
      <c r="F35" s="5" t="s">
        <v>13</v>
      </c>
      <c r="G35" s="107">
        <v>125100</v>
      </c>
      <c r="I35" s="19"/>
    </row>
    <row r="36" spans="1:9" ht="57" customHeight="1">
      <c r="A36" s="108">
        <v>3086</v>
      </c>
      <c r="B36" s="6">
        <v>45216</v>
      </c>
      <c r="C36" s="7">
        <v>45219</v>
      </c>
      <c r="D36" s="18" t="s">
        <v>80</v>
      </c>
      <c r="E36" s="5" t="s">
        <v>79</v>
      </c>
      <c r="F36" s="5" t="s">
        <v>84</v>
      </c>
      <c r="G36" s="107">
        <v>7153391.45</v>
      </c>
      <c r="I36" s="19"/>
    </row>
    <row r="37" spans="1:9" ht="42.75" customHeight="1">
      <c r="A37" s="108">
        <v>3088</v>
      </c>
      <c r="B37" s="6">
        <v>45216</v>
      </c>
      <c r="C37" s="7">
        <v>45219</v>
      </c>
      <c r="D37" s="18" t="s">
        <v>12</v>
      </c>
      <c r="E37" s="5" t="s">
        <v>81</v>
      </c>
      <c r="F37" s="5" t="s">
        <v>13</v>
      </c>
      <c r="G37" s="107">
        <v>56000</v>
      </c>
      <c r="I37" s="19"/>
    </row>
    <row r="38" spans="1:9" ht="43.5" customHeight="1">
      <c r="A38" s="108">
        <v>3091</v>
      </c>
      <c r="B38" s="6">
        <v>45216</v>
      </c>
      <c r="C38" s="7">
        <v>45219</v>
      </c>
      <c r="D38" s="18" t="s">
        <v>12</v>
      </c>
      <c r="E38" s="5" t="s">
        <v>86</v>
      </c>
      <c r="F38" s="5" t="s">
        <v>13</v>
      </c>
      <c r="G38" s="107">
        <v>7650</v>
      </c>
      <c r="I38" s="19"/>
    </row>
    <row r="39" spans="1:7" ht="56.25" customHeight="1">
      <c r="A39" s="108">
        <v>3092</v>
      </c>
      <c r="B39" s="6">
        <v>45216</v>
      </c>
      <c r="C39" s="7">
        <v>45231</v>
      </c>
      <c r="D39" s="109" t="s">
        <v>85</v>
      </c>
      <c r="E39" s="5" t="s">
        <v>82</v>
      </c>
      <c r="F39" s="5" t="s">
        <v>15</v>
      </c>
      <c r="G39" s="107">
        <v>2291766</v>
      </c>
    </row>
    <row r="40" spans="1:7" ht="54.75" customHeight="1">
      <c r="A40" s="108">
        <v>3094</v>
      </c>
      <c r="B40" s="6">
        <v>45216</v>
      </c>
      <c r="C40" s="7">
        <v>45219</v>
      </c>
      <c r="D40" s="18" t="s">
        <v>12</v>
      </c>
      <c r="E40" s="5" t="s">
        <v>83</v>
      </c>
      <c r="F40" s="5" t="s">
        <v>13</v>
      </c>
      <c r="G40" s="107">
        <v>8500</v>
      </c>
    </row>
    <row r="41" spans="1:7" ht="45" customHeight="1">
      <c r="A41" s="110">
        <v>3106</v>
      </c>
      <c r="B41" s="10">
        <v>45217</v>
      </c>
      <c r="C41" s="11">
        <v>45219</v>
      </c>
      <c r="D41" s="21" t="s">
        <v>88</v>
      </c>
      <c r="E41" s="12" t="s">
        <v>87</v>
      </c>
      <c r="F41" s="12" t="s">
        <v>89</v>
      </c>
      <c r="G41" s="111">
        <v>12079697.44</v>
      </c>
    </row>
    <row r="42" spans="1:9" ht="69.75" customHeight="1">
      <c r="A42" s="106">
        <v>3111</v>
      </c>
      <c r="B42" s="10">
        <v>45217</v>
      </c>
      <c r="C42" s="7">
        <v>45233</v>
      </c>
      <c r="D42" s="18" t="s">
        <v>92</v>
      </c>
      <c r="E42" s="5" t="s">
        <v>94</v>
      </c>
      <c r="F42" s="5" t="s">
        <v>93</v>
      </c>
      <c r="G42" s="112">
        <v>2400798.5</v>
      </c>
      <c r="I42" s="13"/>
    </row>
    <row r="43" spans="1:9" ht="68.25" customHeight="1">
      <c r="A43" s="110">
        <v>3114</v>
      </c>
      <c r="B43" s="10">
        <v>45217</v>
      </c>
      <c r="C43" s="11">
        <v>45233</v>
      </c>
      <c r="D43" s="23" t="s">
        <v>91</v>
      </c>
      <c r="E43" s="24" t="s">
        <v>90</v>
      </c>
      <c r="F43" s="12" t="s">
        <v>15</v>
      </c>
      <c r="G43" s="111">
        <v>48333.34</v>
      </c>
      <c r="I43" s="19"/>
    </row>
    <row r="44" spans="1:9" ht="66.75" customHeight="1">
      <c r="A44" s="110">
        <v>3119</v>
      </c>
      <c r="B44" s="10">
        <v>45217</v>
      </c>
      <c r="C44" s="11">
        <v>45233</v>
      </c>
      <c r="D44" s="26" t="s">
        <v>95</v>
      </c>
      <c r="E44" s="24" t="s">
        <v>96</v>
      </c>
      <c r="F44" s="12" t="s">
        <v>66</v>
      </c>
      <c r="G44" s="111">
        <v>497016</v>
      </c>
      <c r="I44" s="19"/>
    </row>
    <row r="45" spans="1:9" ht="42.75" customHeight="1">
      <c r="A45" s="110">
        <v>3139</v>
      </c>
      <c r="B45" s="10">
        <v>45218</v>
      </c>
      <c r="C45" s="11">
        <v>45219</v>
      </c>
      <c r="D45" s="21" t="s">
        <v>97</v>
      </c>
      <c r="E45" s="24" t="s">
        <v>98</v>
      </c>
      <c r="F45" s="12" t="s">
        <v>99</v>
      </c>
      <c r="G45" s="111">
        <v>70535.96</v>
      </c>
      <c r="I45" s="19"/>
    </row>
    <row r="46" spans="1:9" ht="57" customHeight="1">
      <c r="A46" s="110">
        <v>3142</v>
      </c>
      <c r="B46" s="10">
        <v>45219</v>
      </c>
      <c r="C46" s="11">
        <v>45234</v>
      </c>
      <c r="D46" s="21" t="s">
        <v>100</v>
      </c>
      <c r="E46" s="24" t="s">
        <v>101</v>
      </c>
      <c r="F46" s="12" t="s">
        <v>15</v>
      </c>
      <c r="G46" s="111">
        <v>141600</v>
      </c>
      <c r="I46" s="19"/>
    </row>
    <row r="47" spans="1:9" ht="68.25" customHeight="1">
      <c r="A47" s="110">
        <v>3153</v>
      </c>
      <c r="B47" s="10">
        <v>45219</v>
      </c>
      <c r="C47" s="11">
        <v>45234</v>
      </c>
      <c r="D47" s="21" t="s">
        <v>103</v>
      </c>
      <c r="E47" s="24" t="s">
        <v>102</v>
      </c>
      <c r="F47" s="12" t="s">
        <v>45</v>
      </c>
      <c r="G47" s="111">
        <v>64900</v>
      </c>
      <c r="I47" s="19"/>
    </row>
    <row r="48" spans="1:9" ht="94.5" customHeight="1">
      <c r="A48" s="106">
        <v>3155</v>
      </c>
      <c r="B48" s="6">
        <v>45219</v>
      </c>
      <c r="C48" s="7">
        <v>45234</v>
      </c>
      <c r="D48" s="27" t="s">
        <v>104</v>
      </c>
      <c r="E48" s="18" t="s">
        <v>106</v>
      </c>
      <c r="F48" s="5" t="s">
        <v>105</v>
      </c>
      <c r="G48" s="112">
        <v>39319.8</v>
      </c>
      <c r="I48" s="28"/>
    </row>
    <row r="49" spans="1:9" ht="56.25" customHeight="1">
      <c r="A49" s="106">
        <v>3162</v>
      </c>
      <c r="B49" s="6">
        <v>45219</v>
      </c>
      <c r="C49" s="7">
        <v>45234</v>
      </c>
      <c r="D49" s="27" t="s">
        <v>177</v>
      </c>
      <c r="E49" s="18" t="s">
        <v>110</v>
      </c>
      <c r="F49" s="5" t="s">
        <v>109</v>
      </c>
      <c r="G49" s="112">
        <v>994740</v>
      </c>
      <c r="I49" s="28"/>
    </row>
    <row r="50" spans="1:9" ht="83.25" customHeight="1">
      <c r="A50" s="110">
        <v>3164</v>
      </c>
      <c r="B50" s="10">
        <v>45219</v>
      </c>
      <c r="C50" s="11">
        <v>45234</v>
      </c>
      <c r="D50" s="29" t="s">
        <v>107</v>
      </c>
      <c r="E50" s="21" t="s">
        <v>111</v>
      </c>
      <c r="F50" s="12" t="s">
        <v>108</v>
      </c>
      <c r="G50" s="111">
        <v>51330</v>
      </c>
      <c r="I50" s="28"/>
    </row>
    <row r="51" spans="1:9" ht="43.5" customHeight="1">
      <c r="A51" s="106">
        <v>3184</v>
      </c>
      <c r="B51" s="6">
        <v>45222</v>
      </c>
      <c r="C51" s="7">
        <v>45232</v>
      </c>
      <c r="D51" s="27" t="s">
        <v>113</v>
      </c>
      <c r="E51" s="18" t="s">
        <v>114</v>
      </c>
      <c r="F51" s="5" t="s">
        <v>115</v>
      </c>
      <c r="G51" s="112">
        <v>1400000</v>
      </c>
      <c r="I51" s="28"/>
    </row>
    <row r="52" spans="1:9" ht="59.25" customHeight="1">
      <c r="A52" s="106">
        <v>3192</v>
      </c>
      <c r="B52" s="6">
        <v>45223</v>
      </c>
      <c r="C52" s="7">
        <v>45233</v>
      </c>
      <c r="D52" s="27" t="s">
        <v>12</v>
      </c>
      <c r="E52" s="18" t="s">
        <v>118</v>
      </c>
      <c r="F52" s="5" t="s">
        <v>13</v>
      </c>
      <c r="G52" s="112">
        <v>12000</v>
      </c>
      <c r="I52" s="28"/>
    </row>
    <row r="53" spans="1:9" ht="54.75" customHeight="1">
      <c r="A53" s="106">
        <v>3194</v>
      </c>
      <c r="B53" s="6">
        <v>45223</v>
      </c>
      <c r="C53" s="7">
        <v>45233</v>
      </c>
      <c r="D53" s="27" t="s">
        <v>12</v>
      </c>
      <c r="E53" s="18" t="s">
        <v>119</v>
      </c>
      <c r="F53" s="5" t="s">
        <v>13</v>
      </c>
      <c r="G53" s="112">
        <v>5750</v>
      </c>
      <c r="I53" s="28"/>
    </row>
    <row r="54" spans="1:9" ht="68.25" customHeight="1">
      <c r="A54" s="106">
        <v>3196</v>
      </c>
      <c r="B54" s="6">
        <v>45223</v>
      </c>
      <c r="C54" s="7">
        <v>45233</v>
      </c>
      <c r="D54" s="27" t="s">
        <v>12</v>
      </c>
      <c r="E54" s="18" t="s">
        <v>120</v>
      </c>
      <c r="F54" s="5" t="s">
        <v>13</v>
      </c>
      <c r="G54" s="112">
        <v>9800</v>
      </c>
      <c r="I54" s="28"/>
    </row>
    <row r="55" spans="1:9" ht="34.5" customHeight="1">
      <c r="A55" s="110">
        <v>3198</v>
      </c>
      <c r="B55" s="10">
        <v>45223</v>
      </c>
      <c r="C55" s="11">
        <v>45233</v>
      </c>
      <c r="D55" s="29" t="s">
        <v>117</v>
      </c>
      <c r="E55" s="21" t="s">
        <v>121</v>
      </c>
      <c r="F55" s="12" t="s">
        <v>116</v>
      </c>
      <c r="G55" s="111">
        <v>84681</v>
      </c>
      <c r="I55" s="28"/>
    </row>
    <row r="56" spans="1:9" ht="81.75" customHeight="1">
      <c r="A56" s="106">
        <v>3209</v>
      </c>
      <c r="B56" s="6">
        <v>45224</v>
      </c>
      <c r="C56" s="7">
        <v>45239</v>
      </c>
      <c r="D56" s="25" t="s">
        <v>123</v>
      </c>
      <c r="E56" s="18" t="s">
        <v>122</v>
      </c>
      <c r="F56" s="5" t="s">
        <v>45</v>
      </c>
      <c r="G56" s="112">
        <v>155760</v>
      </c>
      <c r="I56" s="19"/>
    </row>
    <row r="57" spans="1:9" ht="48.75" customHeight="1">
      <c r="A57" s="106">
        <v>3211</v>
      </c>
      <c r="B57" s="6">
        <v>45224</v>
      </c>
      <c r="C57" s="7">
        <v>45234</v>
      </c>
      <c r="D57" s="18" t="s">
        <v>124</v>
      </c>
      <c r="E57" s="18" t="s">
        <v>125</v>
      </c>
      <c r="F57" s="5" t="s">
        <v>127</v>
      </c>
      <c r="G57" s="112">
        <v>61130.2</v>
      </c>
      <c r="I57" s="13"/>
    </row>
    <row r="58" spans="1:9" ht="44.25" customHeight="1">
      <c r="A58" s="110">
        <v>3213</v>
      </c>
      <c r="B58" s="10">
        <v>45224</v>
      </c>
      <c r="C58" s="11">
        <v>45234</v>
      </c>
      <c r="D58" s="21" t="s">
        <v>124</v>
      </c>
      <c r="E58" s="21" t="s">
        <v>126</v>
      </c>
      <c r="F58" s="12" t="s">
        <v>127</v>
      </c>
      <c r="G58" s="111">
        <v>61130.2</v>
      </c>
      <c r="I58" s="17"/>
    </row>
    <row r="59" spans="1:9" ht="40.5" customHeight="1">
      <c r="A59" s="106">
        <v>3215</v>
      </c>
      <c r="B59" s="6">
        <v>45224</v>
      </c>
      <c r="C59" s="7">
        <v>45234</v>
      </c>
      <c r="D59" s="18" t="s">
        <v>129</v>
      </c>
      <c r="E59" s="30" t="s">
        <v>130</v>
      </c>
      <c r="F59" s="5" t="s">
        <v>128</v>
      </c>
      <c r="G59" s="112">
        <v>341000</v>
      </c>
      <c r="I59" s="17"/>
    </row>
    <row r="60" spans="1:9" ht="82.5" customHeight="1">
      <c r="A60" s="106">
        <v>3217</v>
      </c>
      <c r="B60" s="6">
        <v>45225</v>
      </c>
      <c r="C60" s="7">
        <v>45240</v>
      </c>
      <c r="D60" s="18" t="s">
        <v>132</v>
      </c>
      <c r="E60" s="18" t="s">
        <v>133</v>
      </c>
      <c r="F60" s="5" t="s">
        <v>131</v>
      </c>
      <c r="G60" s="112">
        <v>5073233</v>
      </c>
      <c r="I60" s="17"/>
    </row>
    <row r="61" spans="1:9" ht="50.25" customHeight="1">
      <c r="A61" s="113">
        <v>3220</v>
      </c>
      <c r="B61" s="10">
        <v>45225</v>
      </c>
      <c r="C61" s="11">
        <v>45240</v>
      </c>
      <c r="D61" s="26" t="s">
        <v>135</v>
      </c>
      <c r="E61" s="21" t="s">
        <v>134</v>
      </c>
      <c r="F61" s="12" t="s">
        <v>142</v>
      </c>
      <c r="G61" s="111">
        <v>1690097.01</v>
      </c>
      <c r="I61" s="17"/>
    </row>
    <row r="62" spans="1:9" ht="71.25" customHeight="1">
      <c r="A62" s="110">
        <v>3223</v>
      </c>
      <c r="B62" s="10">
        <v>45225</v>
      </c>
      <c r="C62" s="11">
        <v>45240</v>
      </c>
      <c r="D62" s="21" t="s">
        <v>136</v>
      </c>
      <c r="E62" s="21" t="s">
        <v>137</v>
      </c>
      <c r="F62" s="12" t="s">
        <v>108</v>
      </c>
      <c r="G62" s="111">
        <v>64000</v>
      </c>
      <c r="I62" s="17"/>
    </row>
    <row r="63" spans="1:9" ht="57.75" customHeight="1">
      <c r="A63" s="106">
        <v>3226</v>
      </c>
      <c r="B63" s="6">
        <v>45225</v>
      </c>
      <c r="C63" s="7">
        <v>45240</v>
      </c>
      <c r="D63" s="18" t="s">
        <v>85</v>
      </c>
      <c r="E63" s="18" t="s">
        <v>138</v>
      </c>
      <c r="F63" s="5" t="s">
        <v>15</v>
      </c>
      <c r="G63" s="112">
        <v>1145883</v>
      </c>
      <c r="I63" s="17"/>
    </row>
    <row r="64" spans="1:9" ht="69.75" customHeight="1">
      <c r="A64" s="110">
        <v>3229</v>
      </c>
      <c r="B64" s="10">
        <v>45225</v>
      </c>
      <c r="C64" s="11">
        <v>45240</v>
      </c>
      <c r="D64" s="21" t="s">
        <v>136</v>
      </c>
      <c r="E64" s="21" t="s">
        <v>139</v>
      </c>
      <c r="F64" s="12" t="s">
        <v>108</v>
      </c>
      <c r="G64" s="112">
        <v>302080</v>
      </c>
      <c r="I64" s="17"/>
    </row>
    <row r="65" spans="1:9" ht="45.75" customHeight="1">
      <c r="A65" s="106">
        <v>3231</v>
      </c>
      <c r="B65" s="6">
        <v>45225</v>
      </c>
      <c r="C65" s="7">
        <v>45204</v>
      </c>
      <c r="D65" s="18" t="s">
        <v>16</v>
      </c>
      <c r="E65" s="18" t="s">
        <v>140</v>
      </c>
      <c r="F65" s="5" t="s">
        <v>141</v>
      </c>
      <c r="G65" s="112">
        <v>115340</v>
      </c>
      <c r="I65" s="17"/>
    </row>
    <row r="66" spans="1:10" ht="45.75" customHeight="1">
      <c r="A66" s="106">
        <v>3236</v>
      </c>
      <c r="B66" s="6">
        <v>45225</v>
      </c>
      <c r="C66" s="7">
        <v>45240</v>
      </c>
      <c r="D66" s="18" t="s">
        <v>146</v>
      </c>
      <c r="E66" s="22" t="s">
        <v>144</v>
      </c>
      <c r="F66" s="5" t="s">
        <v>38</v>
      </c>
      <c r="G66" s="112">
        <v>2916193</v>
      </c>
      <c r="H66" s="32"/>
      <c r="I66" s="35"/>
      <c r="J66" s="34"/>
    </row>
    <row r="67" spans="1:10" ht="45.75" customHeight="1">
      <c r="A67" s="110">
        <v>3238</v>
      </c>
      <c r="B67" s="10">
        <v>45225</v>
      </c>
      <c r="C67" s="11">
        <v>45240</v>
      </c>
      <c r="D67" s="37" t="s">
        <v>147</v>
      </c>
      <c r="E67" s="24" t="s">
        <v>145</v>
      </c>
      <c r="F67" s="12" t="s">
        <v>47</v>
      </c>
      <c r="G67" s="111">
        <v>297009.54</v>
      </c>
      <c r="H67" s="32"/>
      <c r="I67" s="33"/>
      <c r="J67" s="34"/>
    </row>
    <row r="68" spans="1:10" ht="45" customHeight="1">
      <c r="A68" s="106">
        <v>3246</v>
      </c>
      <c r="B68" s="6">
        <v>45226</v>
      </c>
      <c r="C68" s="7">
        <v>45236</v>
      </c>
      <c r="D68" s="36" t="s">
        <v>148</v>
      </c>
      <c r="E68" s="38" t="s">
        <v>149</v>
      </c>
      <c r="F68" s="5" t="s">
        <v>153</v>
      </c>
      <c r="G68" s="112">
        <v>285466.5</v>
      </c>
      <c r="H68" s="32"/>
      <c r="I68" s="19"/>
      <c r="J68" s="34"/>
    </row>
    <row r="69" spans="1:10" ht="45" customHeight="1">
      <c r="A69" s="106">
        <v>3249</v>
      </c>
      <c r="B69" s="6">
        <v>45226</v>
      </c>
      <c r="C69" s="7">
        <v>45241</v>
      </c>
      <c r="D69" s="18" t="s">
        <v>152</v>
      </c>
      <c r="E69" s="22" t="s">
        <v>150</v>
      </c>
      <c r="F69" s="5" t="s">
        <v>151</v>
      </c>
      <c r="G69" s="112">
        <v>57485</v>
      </c>
      <c r="H69" s="32"/>
      <c r="I69" s="19"/>
      <c r="J69" s="34"/>
    </row>
    <row r="70" spans="1:10" ht="79.5" customHeight="1">
      <c r="A70" s="110">
        <v>3252</v>
      </c>
      <c r="B70" s="10">
        <v>45226</v>
      </c>
      <c r="C70" s="11">
        <v>45241</v>
      </c>
      <c r="D70" s="26" t="s">
        <v>156</v>
      </c>
      <c r="E70" s="40" t="s">
        <v>154</v>
      </c>
      <c r="F70" s="12" t="s">
        <v>155</v>
      </c>
      <c r="G70" s="111">
        <v>708000</v>
      </c>
      <c r="H70" s="32"/>
      <c r="I70" s="19"/>
      <c r="J70" s="34"/>
    </row>
    <row r="71" spans="1:10" ht="81.75" customHeight="1">
      <c r="A71" s="110">
        <v>3261</v>
      </c>
      <c r="B71" s="10">
        <v>45229</v>
      </c>
      <c r="C71" s="11">
        <v>45244</v>
      </c>
      <c r="D71" s="18" t="s">
        <v>157</v>
      </c>
      <c r="E71" s="40" t="s">
        <v>159</v>
      </c>
      <c r="F71" s="12" t="s">
        <v>158</v>
      </c>
      <c r="G71" s="111">
        <v>2995545</v>
      </c>
      <c r="H71" s="32"/>
      <c r="I71" s="17"/>
      <c r="J71" s="34"/>
    </row>
    <row r="72" spans="1:10" ht="79.5" customHeight="1">
      <c r="A72" s="106">
        <v>3266</v>
      </c>
      <c r="B72" s="10">
        <v>45229</v>
      </c>
      <c r="C72" s="11">
        <v>45244</v>
      </c>
      <c r="D72" s="25" t="s">
        <v>161</v>
      </c>
      <c r="E72" s="39" t="s">
        <v>163</v>
      </c>
      <c r="F72" s="5" t="s">
        <v>47</v>
      </c>
      <c r="G72" s="112">
        <v>227200</v>
      </c>
      <c r="H72" s="32"/>
      <c r="I72" s="19"/>
      <c r="J72" s="34"/>
    </row>
    <row r="73" spans="1:10" ht="70.5" customHeight="1" thickBot="1">
      <c r="A73" s="110">
        <v>3268</v>
      </c>
      <c r="B73" s="10">
        <v>45229</v>
      </c>
      <c r="C73" s="11">
        <v>45244</v>
      </c>
      <c r="D73" s="26" t="s">
        <v>162</v>
      </c>
      <c r="E73" s="40" t="s">
        <v>164</v>
      </c>
      <c r="F73" s="12" t="s">
        <v>165</v>
      </c>
      <c r="G73" s="111">
        <v>112039.1</v>
      </c>
      <c r="H73" s="32"/>
      <c r="I73" s="19"/>
      <c r="J73" s="34"/>
    </row>
    <row r="74" spans="1:10" ht="57.75" customHeight="1" thickBot="1">
      <c r="A74" s="110">
        <v>3282</v>
      </c>
      <c r="B74" s="10">
        <v>45229</v>
      </c>
      <c r="C74" s="7">
        <v>45244</v>
      </c>
      <c r="D74" s="43" t="s">
        <v>167</v>
      </c>
      <c r="E74" s="44" t="s">
        <v>166</v>
      </c>
      <c r="F74" s="5" t="s">
        <v>169</v>
      </c>
      <c r="G74" s="111">
        <v>6335382.13</v>
      </c>
      <c r="H74" s="32"/>
      <c r="I74" s="31"/>
      <c r="J74" s="34"/>
    </row>
    <row r="75" spans="1:10" ht="66" customHeight="1">
      <c r="A75" s="106">
        <v>3285</v>
      </c>
      <c r="B75" s="10">
        <v>45229</v>
      </c>
      <c r="C75" s="7">
        <v>45244</v>
      </c>
      <c r="D75" s="8" t="s">
        <v>170</v>
      </c>
      <c r="E75" s="45" t="s">
        <v>173</v>
      </c>
      <c r="F75" s="5" t="s">
        <v>15</v>
      </c>
      <c r="G75" s="114">
        <v>318600</v>
      </c>
      <c r="H75" s="32"/>
      <c r="I75" s="33"/>
      <c r="J75" s="34"/>
    </row>
    <row r="76" spans="1:10" ht="57.75" customHeight="1">
      <c r="A76" s="106">
        <v>3287</v>
      </c>
      <c r="B76" s="10">
        <v>45229</v>
      </c>
      <c r="C76" s="7">
        <v>45244</v>
      </c>
      <c r="D76" s="8" t="s">
        <v>171</v>
      </c>
      <c r="E76" s="45" t="s">
        <v>174</v>
      </c>
      <c r="F76" s="5" t="s">
        <v>176</v>
      </c>
      <c r="G76" s="114">
        <v>49999.99</v>
      </c>
      <c r="H76" s="32"/>
      <c r="I76" s="33"/>
      <c r="J76" s="34"/>
    </row>
    <row r="77" spans="1:10" ht="57.75" customHeight="1">
      <c r="A77" s="106">
        <v>3291</v>
      </c>
      <c r="B77" s="10">
        <v>45229</v>
      </c>
      <c r="C77" s="7">
        <v>45244</v>
      </c>
      <c r="D77" s="8" t="s">
        <v>172</v>
      </c>
      <c r="E77" s="45" t="s">
        <v>175</v>
      </c>
      <c r="F77" s="5" t="s">
        <v>42</v>
      </c>
      <c r="G77" s="114">
        <v>4800476</v>
      </c>
      <c r="H77" s="32"/>
      <c r="I77" s="33"/>
      <c r="J77" s="34"/>
    </row>
    <row r="78" spans="1:10" ht="80.25" customHeight="1">
      <c r="A78" s="106">
        <v>3317</v>
      </c>
      <c r="B78" s="6">
        <v>45230</v>
      </c>
      <c r="C78" s="7">
        <v>45240</v>
      </c>
      <c r="D78" s="8" t="s">
        <v>12</v>
      </c>
      <c r="E78" s="5" t="s">
        <v>178</v>
      </c>
      <c r="F78" s="5" t="s">
        <v>13</v>
      </c>
      <c r="G78" s="115">
        <v>227900</v>
      </c>
      <c r="H78" s="32"/>
      <c r="I78" s="33"/>
      <c r="J78" s="34"/>
    </row>
    <row r="79" spans="1:10" ht="57.75" customHeight="1">
      <c r="A79" s="106">
        <v>3320</v>
      </c>
      <c r="B79" s="6">
        <v>45230</v>
      </c>
      <c r="C79" s="7">
        <v>45240</v>
      </c>
      <c r="D79" s="8" t="s">
        <v>12</v>
      </c>
      <c r="E79" s="5" t="s">
        <v>179</v>
      </c>
      <c r="F79" s="5" t="s">
        <v>13</v>
      </c>
      <c r="G79" s="115">
        <v>45250</v>
      </c>
      <c r="H79" s="32"/>
      <c r="I79" s="33"/>
      <c r="J79" s="34"/>
    </row>
    <row r="80" spans="1:10" ht="57.75" customHeight="1">
      <c r="A80" s="106">
        <v>3323</v>
      </c>
      <c r="B80" s="6">
        <v>45230</v>
      </c>
      <c r="C80" s="7">
        <v>45240</v>
      </c>
      <c r="D80" s="8" t="s">
        <v>12</v>
      </c>
      <c r="E80" s="5" t="s">
        <v>180</v>
      </c>
      <c r="F80" s="5" t="s">
        <v>13</v>
      </c>
      <c r="G80" s="115">
        <v>23100</v>
      </c>
      <c r="H80" s="32"/>
      <c r="I80" s="33"/>
      <c r="J80" s="34"/>
    </row>
    <row r="81" spans="1:10" ht="57.75" customHeight="1">
      <c r="A81" s="106">
        <v>3326</v>
      </c>
      <c r="B81" s="6">
        <v>45230</v>
      </c>
      <c r="C81" s="7">
        <v>45240</v>
      </c>
      <c r="D81" s="8" t="s">
        <v>12</v>
      </c>
      <c r="E81" s="5" t="s">
        <v>181</v>
      </c>
      <c r="F81" s="5" t="s">
        <v>13</v>
      </c>
      <c r="G81" s="115">
        <v>49000</v>
      </c>
      <c r="H81" s="32"/>
      <c r="I81" s="33"/>
      <c r="J81" s="34"/>
    </row>
    <row r="82" spans="1:10" ht="69" customHeight="1">
      <c r="A82" s="106">
        <v>3328</v>
      </c>
      <c r="B82" s="6">
        <v>45230</v>
      </c>
      <c r="C82" s="7">
        <v>45240</v>
      </c>
      <c r="D82" s="8" t="s">
        <v>12</v>
      </c>
      <c r="E82" s="5" t="s">
        <v>182</v>
      </c>
      <c r="F82" s="5" t="s">
        <v>13</v>
      </c>
      <c r="G82" s="115">
        <v>19700</v>
      </c>
      <c r="H82" s="32"/>
      <c r="I82" s="33"/>
      <c r="J82" s="34"/>
    </row>
    <row r="83" spans="1:10" ht="66.75" customHeight="1">
      <c r="A83" s="106">
        <v>3330</v>
      </c>
      <c r="B83" s="6">
        <v>45230</v>
      </c>
      <c r="C83" s="7">
        <v>45240</v>
      </c>
      <c r="D83" s="8" t="s">
        <v>12</v>
      </c>
      <c r="E83" s="5" t="s">
        <v>183</v>
      </c>
      <c r="F83" s="5" t="s">
        <v>13</v>
      </c>
      <c r="G83" s="115">
        <v>31300</v>
      </c>
      <c r="H83" s="32"/>
      <c r="I83" s="33"/>
      <c r="J83" s="34"/>
    </row>
    <row r="84" spans="1:10" ht="54.75" customHeight="1">
      <c r="A84" s="106">
        <v>3333</v>
      </c>
      <c r="B84" s="6">
        <v>45230</v>
      </c>
      <c r="C84" s="7">
        <v>45240</v>
      </c>
      <c r="D84" s="8" t="s">
        <v>12</v>
      </c>
      <c r="E84" s="5" t="s">
        <v>184</v>
      </c>
      <c r="F84" s="5" t="s">
        <v>13</v>
      </c>
      <c r="G84" s="115">
        <v>73000</v>
      </c>
      <c r="H84" s="32"/>
      <c r="I84" s="33"/>
      <c r="J84" s="34"/>
    </row>
    <row r="85" spans="1:10" ht="45" customHeight="1">
      <c r="A85" s="106">
        <v>3336</v>
      </c>
      <c r="B85" s="6">
        <v>45230</v>
      </c>
      <c r="C85" s="7">
        <v>45240</v>
      </c>
      <c r="D85" s="8" t="s">
        <v>12</v>
      </c>
      <c r="E85" s="5" t="s">
        <v>185</v>
      </c>
      <c r="F85" s="5" t="s">
        <v>13</v>
      </c>
      <c r="G85" s="112">
        <v>30600</v>
      </c>
      <c r="H85" s="32"/>
      <c r="I85" s="33"/>
      <c r="J85" s="34"/>
    </row>
    <row r="86" spans="1:10" ht="45" customHeight="1" thickBot="1">
      <c r="A86" s="106">
        <v>3347</v>
      </c>
      <c r="B86" s="6">
        <v>45230</v>
      </c>
      <c r="C86" s="7">
        <v>45245</v>
      </c>
      <c r="D86" s="8" t="s">
        <v>187</v>
      </c>
      <c r="E86" s="5" t="s">
        <v>188</v>
      </c>
      <c r="F86" s="5" t="s">
        <v>189</v>
      </c>
      <c r="G86" s="116">
        <v>20650</v>
      </c>
      <c r="H86" s="32"/>
      <c r="I86" s="33"/>
      <c r="J86" s="34"/>
    </row>
    <row r="87" spans="1:9" ht="24.75" customHeight="1" thickBot="1">
      <c r="A87" s="195" t="s">
        <v>10</v>
      </c>
      <c r="B87" s="196"/>
      <c r="C87" s="196"/>
      <c r="D87" s="196"/>
      <c r="E87" s="196"/>
      <c r="F87" s="197"/>
      <c r="G87" s="117">
        <f>SUM(G11:G86)</f>
        <v>84629806.74</v>
      </c>
      <c r="H87" s="9"/>
      <c r="I87" s="16"/>
    </row>
    <row r="88" spans="1:9" ht="13.5" thickTop="1">
      <c r="A88" s="118"/>
      <c r="B88" s="3"/>
      <c r="C88" s="3"/>
      <c r="D88" s="3"/>
      <c r="E88" s="3"/>
      <c r="F88" s="3"/>
      <c r="G88" s="119"/>
      <c r="I88" s="28"/>
    </row>
    <row r="89" spans="1:9" ht="14.25">
      <c r="A89" s="118"/>
      <c r="B89" s="3"/>
      <c r="C89" s="3"/>
      <c r="D89" s="3"/>
      <c r="E89" s="3"/>
      <c r="F89" s="3"/>
      <c r="G89" s="119"/>
      <c r="I89" s="17"/>
    </row>
    <row r="90" spans="1:7" ht="12.75">
      <c r="A90" s="118"/>
      <c r="B90" s="3"/>
      <c r="C90" s="3"/>
      <c r="D90" s="3"/>
      <c r="E90" s="3"/>
      <c r="F90" s="3"/>
      <c r="G90" s="119"/>
    </row>
    <row r="91" spans="1:7" ht="12.75">
      <c r="A91" s="188" t="s">
        <v>9</v>
      </c>
      <c r="B91" s="148"/>
      <c r="C91" s="148"/>
      <c r="D91" s="148"/>
      <c r="E91" s="148"/>
      <c r="F91" s="148"/>
      <c r="G91" s="189"/>
    </row>
    <row r="92" spans="1:7" ht="12.75" customHeight="1">
      <c r="A92" s="190" t="s">
        <v>5</v>
      </c>
      <c r="B92" s="191"/>
      <c r="C92" s="191"/>
      <c r="D92" s="191"/>
      <c r="E92" s="191"/>
      <c r="F92" s="191"/>
      <c r="G92" s="192"/>
    </row>
    <row r="93" spans="1:7" ht="12.75" customHeight="1">
      <c r="A93" s="121"/>
      <c r="B93" s="122"/>
      <c r="C93" s="122"/>
      <c r="D93" s="122"/>
      <c r="E93" s="122"/>
      <c r="F93" s="122"/>
      <c r="G93" s="123"/>
    </row>
    <row r="94" spans="1:7" ht="12.75">
      <c r="A94" s="118"/>
      <c r="B94" s="3"/>
      <c r="C94" s="3"/>
      <c r="D94" s="3"/>
      <c r="E94" s="3"/>
      <c r="F94" s="3"/>
      <c r="G94" s="119"/>
    </row>
    <row r="95" spans="1:7" ht="12.75">
      <c r="A95" s="103"/>
      <c r="B95" s="2"/>
      <c r="C95" s="2"/>
      <c r="D95" s="3"/>
      <c r="E95" s="3"/>
      <c r="F95" s="41" t="s">
        <v>160</v>
      </c>
      <c r="G95" s="119"/>
    </row>
    <row r="96" spans="1:7" ht="12.75">
      <c r="A96" s="103"/>
      <c r="B96" s="2"/>
      <c r="C96" s="2"/>
      <c r="D96" s="3"/>
      <c r="E96" s="3"/>
      <c r="F96" s="3"/>
      <c r="G96" s="119"/>
    </row>
    <row r="97" spans="1:7" ht="12.75">
      <c r="A97" s="103"/>
      <c r="B97" s="2"/>
      <c r="C97" s="2"/>
      <c r="D97" s="3"/>
      <c r="E97" s="3"/>
      <c r="F97" s="3"/>
      <c r="G97" s="119"/>
    </row>
    <row r="98" spans="1:7" ht="12.75">
      <c r="A98" s="103"/>
      <c r="B98" s="2"/>
      <c r="C98" s="2"/>
      <c r="D98" s="3"/>
      <c r="E98" s="3"/>
      <c r="F98" s="3"/>
      <c r="G98" s="119"/>
    </row>
    <row r="99" spans="1:7" ht="12.75">
      <c r="A99" s="103"/>
      <c r="B99" s="2"/>
      <c r="C99" s="2"/>
      <c r="D99" s="3"/>
      <c r="E99" s="3"/>
      <c r="F99" s="3"/>
      <c r="G99" s="119"/>
    </row>
    <row r="100" spans="1:7" ht="12.75">
      <c r="A100" s="177" t="s">
        <v>14</v>
      </c>
      <c r="B100" s="178"/>
      <c r="C100" s="178"/>
      <c r="D100" s="178"/>
      <c r="E100" s="178"/>
      <c r="F100" s="178"/>
      <c r="G100" s="179"/>
    </row>
    <row r="101" spans="1:7" ht="12.75">
      <c r="A101" s="180" t="s">
        <v>59</v>
      </c>
      <c r="B101" s="163"/>
      <c r="C101" s="163"/>
      <c r="D101" s="163"/>
      <c r="E101" s="163"/>
      <c r="F101" s="163"/>
      <c r="G101" s="181"/>
    </row>
    <row r="102" spans="1:7" ht="13.5" thickBot="1">
      <c r="A102" s="182" t="s">
        <v>8</v>
      </c>
      <c r="B102" s="183"/>
      <c r="C102" s="183"/>
      <c r="D102" s="183"/>
      <c r="E102" s="183"/>
      <c r="F102" s="183"/>
      <c r="G102" s="184"/>
    </row>
    <row r="103" spans="1:7" ht="39" thickBot="1">
      <c r="A103" s="51" t="s">
        <v>6</v>
      </c>
      <c r="B103" s="52" t="s">
        <v>0</v>
      </c>
      <c r="C103" s="53" t="s">
        <v>11</v>
      </c>
      <c r="D103" s="52" t="s">
        <v>1</v>
      </c>
      <c r="E103" s="52" t="s">
        <v>2</v>
      </c>
      <c r="F103" s="52" t="s">
        <v>3</v>
      </c>
      <c r="G103" s="54" t="s">
        <v>4</v>
      </c>
    </row>
    <row r="104" spans="1:7" ht="51">
      <c r="A104" s="124">
        <v>2929</v>
      </c>
      <c r="B104" s="48">
        <v>45202</v>
      </c>
      <c r="C104" s="49">
        <v>45217</v>
      </c>
      <c r="D104" s="50" t="s">
        <v>26</v>
      </c>
      <c r="E104" s="50" t="s">
        <v>33</v>
      </c>
      <c r="F104" s="50" t="s">
        <v>34</v>
      </c>
      <c r="G104" s="125">
        <v>331659.06</v>
      </c>
    </row>
    <row r="105" spans="1:7" ht="51">
      <c r="A105" s="106">
        <v>2936</v>
      </c>
      <c r="B105" s="6">
        <v>45203</v>
      </c>
      <c r="C105" s="7">
        <v>45218</v>
      </c>
      <c r="D105" s="5" t="s">
        <v>27</v>
      </c>
      <c r="E105" s="5" t="s">
        <v>35</v>
      </c>
      <c r="F105" s="5" t="s">
        <v>36</v>
      </c>
      <c r="G105" s="107">
        <v>93951.6</v>
      </c>
    </row>
    <row r="106" spans="1:7" ht="51">
      <c r="A106" s="106">
        <v>2938</v>
      </c>
      <c r="B106" s="6">
        <v>45203</v>
      </c>
      <c r="C106" s="7">
        <v>45218</v>
      </c>
      <c r="D106" s="5" t="s">
        <v>28</v>
      </c>
      <c r="E106" s="5" t="s">
        <v>37</v>
      </c>
      <c r="F106" s="5" t="s">
        <v>38</v>
      </c>
      <c r="G106" s="107">
        <v>15930</v>
      </c>
    </row>
    <row r="107" spans="1:7" ht="89.25">
      <c r="A107" s="106">
        <v>2940</v>
      </c>
      <c r="B107" s="6">
        <v>45203</v>
      </c>
      <c r="C107" s="7">
        <v>45218</v>
      </c>
      <c r="D107" s="5" t="s">
        <v>29</v>
      </c>
      <c r="E107" s="5" t="s">
        <v>39</v>
      </c>
      <c r="F107" s="5" t="s">
        <v>40</v>
      </c>
      <c r="G107" s="107">
        <v>58174</v>
      </c>
    </row>
    <row r="108" spans="1:7" ht="51">
      <c r="A108" s="106">
        <v>2942</v>
      </c>
      <c r="B108" s="6">
        <v>45203</v>
      </c>
      <c r="C108" s="7">
        <v>45218</v>
      </c>
      <c r="D108" s="5" t="s">
        <v>30</v>
      </c>
      <c r="E108" s="5" t="s">
        <v>41</v>
      </c>
      <c r="F108" s="5" t="s">
        <v>15</v>
      </c>
      <c r="G108" s="107">
        <v>178416</v>
      </c>
    </row>
    <row r="109" spans="1:7" ht="76.5">
      <c r="A109" s="106">
        <v>2954</v>
      </c>
      <c r="B109" s="6">
        <v>45204</v>
      </c>
      <c r="C109" s="7">
        <v>45219</v>
      </c>
      <c r="D109" s="5" t="s">
        <v>31</v>
      </c>
      <c r="E109" s="5" t="s">
        <v>57</v>
      </c>
      <c r="F109" s="5" t="s">
        <v>42</v>
      </c>
      <c r="G109" s="107">
        <v>203001.3</v>
      </c>
    </row>
    <row r="110" spans="1:7" ht="76.5">
      <c r="A110" s="106">
        <v>2957</v>
      </c>
      <c r="B110" s="6">
        <v>45204</v>
      </c>
      <c r="C110" s="7">
        <v>45219</v>
      </c>
      <c r="D110" s="5" t="s">
        <v>46</v>
      </c>
      <c r="E110" s="5" t="s">
        <v>58</v>
      </c>
      <c r="F110" s="5" t="s">
        <v>45</v>
      </c>
      <c r="G110" s="107">
        <v>62956.01</v>
      </c>
    </row>
    <row r="111" spans="1:7" ht="38.25">
      <c r="A111" s="106">
        <v>2969</v>
      </c>
      <c r="B111" s="6">
        <v>45204</v>
      </c>
      <c r="C111" s="7">
        <v>45219</v>
      </c>
      <c r="D111" s="5" t="s">
        <v>17</v>
      </c>
      <c r="E111" s="5" t="s">
        <v>18</v>
      </c>
      <c r="F111" s="5" t="s">
        <v>15</v>
      </c>
      <c r="G111" s="107">
        <v>29500</v>
      </c>
    </row>
    <row r="112" spans="1:7" ht="76.5">
      <c r="A112" s="106">
        <v>2971</v>
      </c>
      <c r="B112" s="6">
        <v>45204</v>
      </c>
      <c r="C112" s="7">
        <v>45219</v>
      </c>
      <c r="D112" s="5" t="s">
        <v>32</v>
      </c>
      <c r="E112" s="5" t="s">
        <v>48</v>
      </c>
      <c r="F112" s="5" t="s">
        <v>47</v>
      </c>
      <c r="G112" s="107">
        <v>203019</v>
      </c>
    </row>
    <row r="113" spans="1:7" ht="51">
      <c r="A113" s="106">
        <v>3006</v>
      </c>
      <c r="B113" s="6">
        <v>45208</v>
      </c>
      <c r="C113" s="7">
        <v>45223</v>
      </c>
      <c r="D113" s="5" t="s">
        <v>55</v>
      </c>
      <c r="E113" s="5" t="s">
        <v>56</v>
      </c>
      <c r="F113" s="5" t="s">
        <v>54</v>
      </c>
      <c r="G113" s="107">
        <v>231023</v>
      </c>
    </row>
    <row r="114" spans="1:7" ht="51">
      <c r="A114" s="106">
        <v>3028</v>
      </c>
      <c r="B114" s="6">
        <v>45210</v>
      </c>
      <c r="C114" s="7">
        <v>45225</v>
      </c>
      <c r="D114" s="5" t="s">
        <v>60</v>
      </c>
      <c r="E114" s="5" t="s">
        <v>68</v>
      </c>
      <c r="F114" s="5" t="s">
        <v>61</v>
      </c>
      <c r="G114" s="107">
        <v>5000000</v>
      </c>
    </row>
    <row r="115" spans="1:7" ht="38.25">
      <c r="A115" s="106">
        <v>3042</v>
      </c>
      <c r="B115" s="6">
        <v>45210</v>
      </c>
      <c r="C115" s="7">
        <v>45225</v>
      </c>
      <c r="D115" s="5" t="s">
        <v>62</v>
      </c>
      <c r="E115" s="5" t="s">
        <v>71</v>
      </c>
      <c r="F115" s="5" t="s">
        <v>63</v>
      </c>
      <c r="G115" s="107">
        <v>1162447.5</v>
      </c>
    </row>
    <row r="116" spans="1:7" ht="76.5">
      <c r="A116" s="106">
        <v>3044</v>
      </c>
      <c r="B116" s="6">
        <v>45210</v>
      </c>
      <c r="C116" s="7">
        <v>45225</v>
      </c>
      <c r="D116" s="5" t="s">
        <v>64</v>
      </c>
      <c r="E116" s="5" t="s">
        <v>75</v>
      </c>
      <c r="F116" s="5" t="s">
        <v>66</v>
      </c>
      <c r="G116" s="107">
        <v>1022883</v>
      </c>
    </row>
    <row r="117" spans="1:7" ht="63.75">
      <c r="A117" s="106">
        <v>3049</v>
      </c>
      <c r="B117" s="6">
        <v>45211</v>
      </c>
      <c r="C117" s="7">
        <v>45226</v>
      </c>
      <c r="D117" s="5" t="s">
        <v>65</v>
      </c>
      <c r="E117" s="5" t="s">
        <v>72</v>
      </c>
      <c r="F117" s="5" t="s">
        <v>74</v>
      </c>
      <c r="G117" s="107">
        <v>158946</v>
      </c>
    </row>
    <row r="118" spans="1:7" ht="89.25">
      <c r="A118" s="106">
        <v>3054</v>
      </c>
      <c r="B118" s="6">
        <v>45211</v>
      </c>
      <c r="C118" s="7">
        <v>45226</v>
      </c>
      <c r="D118" s="18" t="s">
        <v>67</v>
      </c>
      <c r="E118" s="5" t="s">
        <v>73</v>
      </c>
      <c r="F118" s="5" t="s">
        <v>47</v>
      </c>
      <c r="G118" s="107">
        <v>107852</v>
      </c>
    </row>
    <row r="119" spans="1:7" ht="51">
      <c r="A119" s="106">
        <v>3092</v>
      </c>
      <c r="B119" s="6">
        <v>45216</v>
      </c>
      <c r="C119" s="7">
        <v>45231</v>
      </c>
      <c r="D119" s="18" t="s">
        <v>85</v>
      </c>
      <c r="E119" s="5" t="s">
        <v>82</v>
      </c>
      <c r="F119" s="5" t="s">
        <v>15</v>
      </c>
      <c r="G119" s="107">
        <v>2291766</v>
      </c>
    </row>
    <row r="120" spans="1:7" ht="63.75">
      <c r="A120" s="106">
        <v>3111</v>
      </c>
      <c r="B120" s="6">
        <v>45217</v>
      </c>
      <c r="C120" s="7">
        <v>45233</v>
      </c>
      <c r="D120" s="18" t="s">
        <v>92</v>
      </c>
      <c r="E120" s="5" t="s">
        <v>94</v>
      </c>
      <c r="F120" s="5" t="s">
        <v>93</v>
      </c>
      <c r="G120" s="112">
        <v>2400798.5</v>
      </c>
    </row>
    <row r="121" spans="1:7" ht="63.75">
      <c r="A121" s="106">
        <v>3114</v>
      </c>
      <c r="B121" s="6">
        <v>45217</v>
      </c>
      <c r="C121" s="7">
        <v>45233</v>
      </c>
      <c r="D121" s="47" t="s">
        <v>91</v>
      </c>
      <c r="E121" s="22" t="s">
        <v>90</v>
      </c>
      <c r="F121" s="5" t="s">
        <v>15</v>
      </c>
      <c r="G121" s="112">
        <v>48333.34</v>
      </c>
    </row>
    <row r="122" spans="1:7" ht="63.75">
      <c r="A122" s="106">
        <v>3119</v>
      </c>
      <c r="B122" s="6">
        <v>45217</v>
      </c>
      <c r="C122" s="7">
        <v>45233</v>
      </c>
      <c r="D122" s="18" t="s">
        <v>95</v>
      </c>
      <c r="E122" s="22" t="s">
        <v>96</v>
      </c>
      <c r="F122" s="5" t="s">
        <v>66</v>
      </c>
      <c r="G122" s="112">
        <v>497016</v>
      </c>
    </row>
    <row r="123" spans="1:7" ht="51">
      <c r="A123" s="106">
        <v>3142</v>
      </c>
      <c r="B123" s="6">
        <v>45219</v>
      </c>
      <c r="C123" s="7">
        <v>45234</v>
      </c>
      <c r="D123" s="18" t="s">
        <v>100</v>
      </c>
      <c r="E123" s="22" t="s">
        <v>101</v>
      </c>
      <c r="F123" s="5" t="s">
        <v>15</v>
      </c>
      <c r="G123" s="112">
        <v>141600</v>
      </c>
    </row>
    <row r="124" spans="1:7" ht="63.75">
      <c r="A124" s="106">
        <v>3153</v>
      </c>
      <c r="B124" s="6">
        <v>45219</v>
      </c>
      <c r="C124" s="7">
        <v>45234</v>
      </c>
      <c r="D124" s="18" t="s">
        <v>103</v>
      </c>
      <c r="E124" s="22" t="s">
        <v>102</v>
      </c>
      <c r="F124" s="5" t="s">
        <v>45</v>
      </c>
      <c r="G124" s="112">
        <v>64900</v>
      </c>
    </row>
    <row r="125" spans="1:7" ht="89.25">
      <c r="A125" s="106">
        <v>3155</v>
      </c>
      <c r="B125" s="6">
        <v>45219</v>
      </c>
      <c r="C125" s="7">
        <v>45234</v>
      </c>
      <c r="D125" s="27" t="s">
        <v>104</v>
      </c>
      <c r="E125" s="18" t="s">
        <v>106</v>
      </c>
      <c r="F125" s="5" t="s">
        <v>105</v>
      </c>
      <c r="G125" s="112">
        <v>39319.8</v>
      </c>
    </row>
    <row r="126" spans="1:7" ht="51">
      <c r="A126" s="106">
        <v>3162</v>
      </c>
      <c r="B126" s="6">
        <v>45219</v>
      </c>
      <c r="C126" s="7">
        <v>45234</v>
      </c>
      <c r="D126" s="27" t="s">
        <v>177</v>
      </c>
      <c r="E126" s="18" t="s">
        <v>110</v>
      </c>
      <c r="F126" s="5" t="s">
        <v>109</v>
      </c>
      <c r="G126" s="112">
        <v>994740</v>
      </c>
    </row>
    <row r="127" spans="1:7" ht="76.5">
      <c r="A127" s="106">
        <v>3164</v>
      </c>
      <c r="B127" s="6">
        <v>45219</v>
      </c>
      <c r="C127" s="7">
        <v>45234</v>
      </c>
      <c r="D127" s="27" t="s">
        <v>107</v>
      </c>
      <c r="E127" s="18" t="s">
        <v>112</v>
      </c>
      <c r="F127" s="5" t="s">
        <v>108</v>
      </c>
      <c r="G127" s="112">
        <v>51330</v>
      </c>
    </row>
    <row r="128" spans="1:7" ht="76.5">
      <c r="A128" s="106">
        <v>3209</v>
      </c>
      <c r="B128" s="6">
        <v>45224</v>
      </c>
      <c r="C128" s="7">
        <v>45239</v>
      </c>
      <c r="D128" s="25" t="s">
        <v>123</v>
      </c>
      <c r="E128" s="18" t="s">
        <v>122</v>
      </c>
      <c r="F128" s="5" t="s">
        <v>45</v>
      </c>
      <c r="G128" s="112">
        <v>155760</v>
      </c>
    </row>
    <row r="129" spans="1:7" ht="76.5">
      <c r="A129" s="106">
        <v>3217</v>
      </c>
      <c r="B129" s="6">
        <v>45225</v>
      </c>
      <c r="C129" s="7">
        <v>45240</v>
      </c>
      <c r="D129" s="18" t="s">
        <v>132</v>
      </c>
      <c r="E129" s="18" t="s">
        <v>133</v>
      </c>
      <c r="F129" s="5" t="s">
        <v>131</v>
      </c>
      <c r="G129" s="112">
        <v>5073233</v>
      </c>
    </row>
    <row r="130" spans="1:7" ht="38.25">
      <c r="A130" s="106">
        <v>3220</v>
      </c>
      <c r="B130" s="6">
        <v>45225</v>
      </c>
      <c r="C130" s="7">
        <v>45240</v>
      </c>
      <c r="D130" s="25" t="s">
        <v>135</v>
      </c>
      <c r="E130" s="18" t="s">
        <v>134</v>
      </c>
      <c r="F130" s="5" t="s">
        <v>143</v>
      </c>
      <c r="G130" s="112">
        <v>1690097.01</v>
      </c>
    </row>
    <row r="131" spans="1:7" ht="63.75">
      <c r="A131" s="106">
        <v>3223</v>
      </c>
      <c r="B131" s="6">
        <v>45225</v>
      </c>
      <c r="C131" s="7">
        <v>45240</v>
      </c>
      <c r="D131" s="18" t="s">
        <v>136</v>
      </c>
      <c r="E131" s="18" t="s">
        <v>137</v>
      </c>
      <c r="F131" s="5" t="s">
        <v>108</v>
      </c>
      <c r="G131" s="112">
        <v>64000</v>
      </c>
    </row>
    <row r="132" spans="1:7" ht="51">
      <c r="A132" s="106">
        <v>3226</v>
      </c>
      <c r="B132" s="6">
        <v>45225</v>
      </c>
      <c r="C132" s="7">
        <v>45240</v>
      </c>
      <c r="D132" s="18" t="s">
        <v>85</v>
      </c>
      <c r="E132" s="18" t="s">
        <v>138</v>
      </c>
      <c r="F132" s="5" t="s">
        <v>15</v>
      </c>
      <c r="G132" s="112">
        <v>1145883</v>
      </c>
    </row>
    <row r="133" spans="1:7" ht="76.5">
      <c r="A133" s="106">
        <v>3229</v>
      </c>
      <c r="B133" s="6">
        <v>45225</v>
      </c>
      <c r="C133" s="7">
        <v>45240</v>
      </c>
      <c r="D133" s="18" t="s">
        <v>136</v>
      </c>
      <c r="E133" s="18" t="s">
        <v>139</v>
      </c>
      <c r="F133" s="5" t="s">
        <v>108</v>
      </c>
      <c r="G133" s="112">
        <v>302080</v>
      </c>
    </row>
    <row r="134" spans="1:7" ht="38.25">
      <c r="A134" s="106">
        <v>3236</v>
      </c>
      <c r="B134" s="6">
        <v>45225</v>
      </c>
      <c r="C134" s="7">
        <v>45240</v>
      </c>
      <c r="D134" s="18" t="s">
        <v>146</v>
      </c>
      <c r="E134" s="22" t="s">
        <v>144</v>
      </c>
      <c r="F134" s="5" t="s">
        <v>38</v>
      </c>
      <c r="G134" s="112">
        <v>2916193</v>
      </c>
    </row>
    <row r="135" spans="1:7" ht="38.25">
      <c r="A135" s="106">
        <v>3238</v>
      </c>
      <c r="B135" s="6">
        <v>45225</v>
      </c>
      <c r="C135" s="7">
        <v>45240</v>
      </c>
      <c r="D135" s="36" t="s">
        <v>147</v>
      </c>
      <c r="E135" s="22" t="s">
        <v>145</v>
      </c>
      <c r="F135" s="5" t="s">
        <v>47</v>
      </c>
      <c r="G135" s="112">
        <v>297009.54</v>
      </c>
    </row>
    <row r="136" spans="1:7" ht="51">
      <c r="A136" s="106">
        <v>3249</v>
      </c>
      <c r="B136" s="6">
        <v>45226</v>
      </c>
      <c r="C136" s="7">
        <v>45241</v>
      </c>
      <c r="D136" s="18" t="s">
        <v>152</v>
      </c>
      <c r="E136" s="22" t="s">
        <v>150</v>
      </c>
      <c r="F136" s="5" t="s">
        <v>151</v>
      </c>
      <c r="G136" s="112">
        <v>57485</v>
      </c>
    </row>
    <row r="137" spans="1:7" ht="76.5">
      <c r="A137" s="106">
        <v>3252</v>
      </c>
      <c r="B137" s="6">
        <v>45226</v>
      </c>
      <c r="C137" s="7">
        <v>45241</v>
      </c>
      <c r="D137" s="25" t="s">
        <v>156</v>
      </c>
      <c r="E137" s="39" t="s">
        <v>154</v>
      </c>
      <c r="F137" s="5" t="s">
        <v>155</v>
      </c>
      <c r="G137" s="112">
        <v>708000</v>
      </c>
    </row>
    <row r="138" spans="1:7" ht="76.5">
      <c r="A138" s="106">
        <v>3261</v>
      </c>
      <c r="B138" s="6">
        <v>45229</v>
      </c>
      <c r="C138" s="7">
        <v>45244</v>
      </c>
      <c r="D138" s="18" t="s">
        <v>157</v>
      </c>
      <c r="E138" s="39" t="s">
        <v>159</v>
      </c>
      <c r="F138" s="5" t="s">
        <v>158</v>
      </c>
      <c r="G138" s="112">
        <v>2995545</v>
      </c>
    </row>
    <row r="139" spans="1:7" ht="76.5">
      <c r="A139" s="106">
        <v>3266</v>
      </c>
      <c r="B139" s="6">
        <v>45229</v>
      </c>
      <c r="C139" s="7">
        <v>45244</v>
      </c>
      <c r="D139" s="47" t="s">
        <v>161</v>
      </c>
      <c r="E139" s="39" t="s">
        <v>163</v>
      </c>
      <c r="F139" s="5" t="s">
        <v>47</v>
      </c>
      <c r="G139" s="112">
        <v>227200</v>
      </c>
    </row>
    <row r="140" spans="1:7" ht="63.75">
      <c r="A140" s="106">
        <v>3268</v>
      </c>
      <c r="B140" s="6">
        <v>45229</v>
      </c>
      <c r="C140" s="7">
        <v>45244</v>
      </c>
      <c r="D140" s="42" t="s">
        <v>162</v>
      </c>
      <c r="E140" s="39" t="s">
        <v>164</v>
      </c>
      <c r="F140" s="5" t="s">
        <v>165</v>
      </c>
      <c r="G140" s="112">
        <v>112039.1</v>
      </c>
    </row>
    <row r="141" spans="1:7" ht="51">
      <c r="A141" s="106">
        <v>3282</v>
      </c>
      <c r="B141" s="6">
        <v>45229</v>
      </c>
      <c r="C141" s="7">
        <v>45244</v>
      </c>
      <c r="D141" s="46" t="s">
        <v>167</v>
      </c>
      <c r="E141" s="5" t="s">
        <v>166</v>
      </c>
      <c r="F141" s="5" t="s">
        <v>168</v>
      </c>
      <c r="G141" s="112">
        <v>6335382.13</v>
      </c>
    </row>
    <row r="142" spans="1:7" ht="63.75">
      <c r="A142" s="106">
        <v>3285</v>
      </c>
      <c r="B142" s="6">
        <v>45229</v>
      </c>
      <c r="C142" s="7">
        <v>45244</v>
      </c>
      <c r="D142" s="8" t="s">
        <v>170</v>
      </c>
      <c r="E142" s="5" t="s">
        <v>173</v>
      </c>
      <c r="F142" s="5" t="s">
        <v>15</v>
      </c>
      <c r="G142" s="114">
        <v>318600</v>
      </c>
    </row>
    <row r="143" spans="1:7" ht="51">
      <c r="A143" s="106">
        <v>3287</v>
      </c>
      <c r="B143" s="6">
        <v>45229</v>
      </c>
      <c r="C143" s="7">
        <v>45244</v>
      </c>
      <c r="D143" s="8" t="s">
        <v>171</v>
      </c>
      <c r="E143" s="5" t="s">
        <v>174</v>
      </c>
      <c r="F143" s="5" t="s">
        <v>15</v>
      </c>
      <c r="G143" s="114">
        <v>49999.99</v>
      </c>
    </row>
    <row r="144" spans="1:7" ht="51">
      <c r="A144" s="110">
        <v>3291</v>
      </c>
      <c r="B144" s="10">
        <v>45229</v>
      </c>
      <c r="C144" s="11">
        <v>45244</v>
      </c>
      <c r="D144" s="55" t="s">
        <v>172</v>
      </c>
      <c r="E144" s="12" t="s">
        <v>175</v>
      </c>
      <c r="F144" s="12" t="s">
        <v>42</v>
      </c>
      <c r="G144" s="115">
        <v>4800476</v>
      </c>
    </row>
    <row r="145" spans="1:7" ht="51.75" thickBot="1">
      <c r="A145" s="106">
        <v>3347</v>
      </c>
      <c r="B145" s="6">
        <v>45230</v>
      </c>
      <c r="C145" s="7">
        <v>45245</v>
      </c>
      <c r="D145" s="8" t="s">
        <v>187</v>
      </c>
      <c r="E145" s="5" t="s">
        <v>188</v>
      </c>
      <c r="F145" s="5" t="s">
        <v>189</v>
      </c>
      <c r="G145" s="116">
        <v>20650</v>
      </c>
    </row>
    <row r="146" spans="1:7" ht="13.5" thickBot="1">
      <c r="A146" s="185" t="s">
        <v>10</v>
      </c>
      <c r="B146" s="186"/>
      <c r="C146" s="186"/>
      <c r="D146" s="186"/>
      <c r="E146" s="186"/>
      <c r="F146" s="187"/>
      <c r="G146" s="126">
        <f>SUM(G104:G145)</f>
        <v>42659194.88</v>
      </c>
    </row>
    <row r="147" spans="1:7" ht="13.5" thickTop="1">
      <c r="A147" s="127"/>
      <c r="B147" s="20"/>
      <c r="C147" s="20"/>
      <c r="D147" s="20"/>
      <c r="F147" s="3"/>
      <c r="G147" s="128"/>
    </row>
    <row r="148" spans="1:7" ht="12.75">
      <c r="A148" s="127"/>
      <c r="B148" s="20"/>
      <c r="C148" s="20"/>
      <c r="D148" s="20"/>
      <c r="E148" s="20"/>
      <c r="F148" s="20"/>
      <c r="G148" s="128"/>
    </row>
    <row r="149" spans="1:7" ht="12.75">
      <c r="A149" s="127"/>
      <c r="B149" s="20"/>
      <c r="C149" s="20"/>
      <c r="D149" s="20"/>
      <c r="E149" s="20"/>
      <c r="F149" s="20"/>
      <c r="G149" s="128"/>
    </row>
    <row r="150" spans="1:7" ht="12.75">
      <c r="A150" s="188" t="s">
        <v>9</v>
      </c>
      <c r="B150" s="148"/>
      <c r="C150" s="148"/>
      <c r="D150" s="148"/>
      <c r="E150" s="148"/>
      <c r="F150" s="148"/>
      <c r="G150" s="189"/>
    </row>
    <row r="151" spans="1:7" ht="12.75">
      <c r="A151" s="190" t="s">
        <v>5</v>
      </c>
      <c r="B151" s="191"/>
      <c r="C151" s="191"/>
      <c r="D151" s="191"/>
      <c r="E151" s="191"/>
      <c r="F151" s="191"/>
      <c r="G151" s="192"/>
    </row>
    <row r="152" spans="1:7" ht="12.75">
      <c r="A152" s="118"/>
      <c r="B152" s="3"/>
      <c r="C152" s="3"/>
      <c r="D152" s="3"/>
      <c r="E152" s="3"/>
      <c r="F152" s="3"/>
      <c r="G152" s="119"/>
    </row>
    <row r="153" spans="1:7" ht="12.75">
      <c r="A153" s="118"/>
      <c r="B153" s="3"/>
      <c r="C153" s="3"/>
      <c r="D153" s="3"/>
      <c r="E153" s="3"/>
      <c r="F153" s="3"/>
      <c r="G153" s="119"/>
    </row>
    <row r="154" spans="1:7" ht="12.75">
      <c r="A154" s="118"/>
      <c r="B154" s="3"/>
      <c r="C154" s="3"/>
      <c r="D154" s="3"/>
      <c r="E154" s="3"/>
      <c r="F154" s="3"/>
      <c r="G154" s="119"/>
    </row>
    <row r="155" spans="1:7" ht="12.75">
      <c r="A155" s="118"/>
      <c r="B155" s="3"/>
      <c r="C155" s="3"/>
      <c r="D155" s="3"/>
      <c r="E155" s="3"/>
      <c r="F155" s="3"/>
      <c r="G155" s="119"/>
    </row>
    <row r="156" spans="1:7" ht="12.75">
      <c r="A156" s="118"/>
      <c r="B156" s="3"/>
      <c r="C156" s="3"/>
      <c r="D156" s="3"/>
      <c r="E156" s="3"/>
      <c r="F156" s="3"/>
      <c r="G156" s="119"/>
    </row>
    <row r="157" spans="1:7" ht="12.75">
      <c r="A157" s="118"/>
      <c r="B157" s="3"/>
      <c r="C157" s="3"/>
      <c r="D157" s="3"/>
      <c r="E157" s="3"/>
      <c r="F157" s="3"/>
      <c r="G157" s="119"/>
    </row>
    <row r="158" spans="1:7" ht="12.75">
      <c r="A158" s="118"/>
      <c r="B158" s="3"/>
      <c r="C158" s="3"/>
      <c r="D158" s="3"/>
      <c r="E158" s="3"/>
      <c r="F158" s="3"/>
      <c r="G158" s="119"/>
    </row>
    <row r="159" spans="1:7" ht="12.75">
      <c r="A159" s="118"/>
      <c r="B159" s="167" t="s">
        <v>190</v>
      </c>
      <c r="C159" s="167"/>
      <c r="D159" s="167"/>
      <c r="E159" s="167"/>
      <c r="F159" s="3"/>
      <c r="G159" s="119"/>
    </row>
    <row r="160" spans="1:7" ht="12.75">
      <c r="A160" s="118"/>
      <c r="B160" s="166" t="s">
        <v>191</v>
      </c>
      <c r="C160" s="166"/>
      <c r="D160" s="166"/>
      <c r="E160" s="166"/>
      <c r="F160" s="3"/>
      <c r="G160" s="119"/>
    </row>
    <row r="161" spans="1:7" ht="12.75">
      <c r="A161" s="118"/>
      <c r="B161" s="167" t="s">
        <v>8</v>
      </c>
      <c r="C161" s="167"/>
      <c r="D161" s="167"/>
      <c r="E161" s="167"/>
      <c r="F161" s="3"/>
      <c r="G161" s="119"/>
    </row>
    <row r="162" spans="1:7" ht="12.75">
      <c r="A162" s="118"/>
      <c r="B162" s="56" t="s">
        <v>192</v>
      </c>
      <c r="C162" s="56" t="s">
        <v>1</v>
      </c>
      <c r="D162" s="56" t="s">
        <v>2</v>
      </c>
      <c r="E162" s="56" t="s">
        <v>4</v>
      </c>
      <c r="F162" s="3"/>
      <c r="G162" s="119"/>
    </row>
    <row r="163" spans="1:7" ht="12.75">
      <c r="A163" s="118"/>
      <c r="B163" s="57"/>
      <c r="C163" s="58" t="s">
        <v>193</v>
      </c>
      <c r="D163" s="59"/>
      <c r="E163" s="60"/>
      <c r="F163" s="3"/>
      <c r="G163" s="119"/>
    </row>
    <row r="164" spans="1:7" ht="13.5" thickBot="1">
      <c r="A164" s="118"/>
      <c r="B164" s="57"/>
      <c r="C164" s="61" t="s">
        <v>193</v>
      </c>
      <c r="D164" s="59"/>
      <c r="E164" s="62"/>
      <c r="F164" s="3"/>
      <c r="G164" s="119"/>
    </row>
    <row r="165" spans="1:7" ht="13.5" thickBot="1">
      <c r="A165" s="118"/>
      <c r="B165" s="168" t="s">
        <v>186</v>
      </c>
      <c r="C165" s="169"/>
      <c r="D165" s="170"/>
      <c r="E165" s="63">
        <f>SUM(E163:E164)</f>
        <v>0</v>
      </c>
      <c r="F165" s="3"/>
      <c r="G165" s="119"/>
    </row>
    <row r="166" spans="1:7" ht="13.5" thickTop="1">
      <c r="A166" s="118"/>
      <c r="B166" s="129"/>
      <c r="C166" s="129"/>
      <c r="D166" s="129"/>
      <c r="E166" s="64"/>
      <c r="F166" s="3"/>
      <c r="G166" s="119"/>
    </row>
    <row r="167" spans="1:7" ht="12.75">
      <c r="A167" s="118"/>
      <c r="B167" s="130"/>
      <c r="C167" s="131"/>
      <c r="D167" s="131"/>
      <c r="E167" s="131"/>
      <c r="F167" s="3"/>
      <c r="G167" s="119"/>
    </row>
    <row r="168" spans="1:7" ht="12.75">
      <c r="A168" s="118"/>
      <c r="B168" s="132"/>
      <c r="C168" s="133"/>
      <c r="D168" s="133"/>
      <c r="E168" s="133"/>
      <c r="F168" s="3"/>
      <c r="G168" s="119"/>
    </row>
    <row r="169" spans="1:7" ht="12.75">
      <c r="A169" s="118"/>
      <c r="B169" s="160" t="s">
        <v>9</v>
      </c>
      <c r="C169" s="160"/>
      <c r="D169" s="160"/>
      <c r="E169" s="160"/>
      <c r="F169" s="3"/>
      <c r="G169" s="119"/>
    </row>
    <row r="170" spans="1:7" ht="12.75">
      <c r="A170" s="118"/>
      <c r="B170" s="161" t="s">
        <v>194</v>
      </c>
      <c r="C170" s="161"/>
      <c r="D170" s="161"/>
      <c r="E170" s="161"/>
      <c r="F170" s="3"/>
      <c r="G170" s="119"/>
    </row>
    <row r="171" spans="1:7" ht="12.75">
      <c r="A171" s="118"/>
      <c r="B171" s="3"/>
      <c r="C171" s="3"/>
      <c r="D171" s="3"/>
      <c r="E171" s="3"/>
      <c r="F171" s="3"/>
      <c r="G171" s="119"/>
    </row>
    <row r="172" spans="1:7" ht="12.75">
      <c r="A172" s="118"/>
      <c r="B172" s="3"/>
      <c r="C172" s="3"/>
      <c r="D172" s="3"/>
      <c r="E172" s="3"/>
      <c r="F172" s="3"/>
      <c r="G172" s="119"/>
    </row>
    <row r="173" spans="1:7" ht="12.75">
      <c r="A173" s="118"/>
      <c r="B173" s="3"/>
      <c r="C173" s="3"/>
      <c r="D173" s="3"/>
      <c r="E173" s="3"/>
      <c r="F173" s="3"/>
      <c r="G173" s="119"/>
    </row>
    <row r="174" spans="1:7" ht="12.75">
      <c r="A174" s="118"/>
      <c r="B174" s="3"/>
      <c r="C174" s="3"/>
      <c r="D174" s="3"/>
      <c r="E174" s="3"/>
      <c r="F174" s="3"/>
      <c r="G174" s="119"/>
    </row>
    <row r="175" spans="1:7" ht="12.75">
      <c r="A175" s="118"/>
      <c r="B175" s="3"/>
      <c r="C175" s="3"/>
      <c r="D175" s="3"/>
      <c r="E175" s="3"/>
      <c r="F175" s="3"/>
      <c r="G175" s="119"/>
    </row>
    <row r="176" spans="1:7" ht="12.75">
      <c r="A176" s="118"/>
      <c r="B176" s="3"/>
      <c r="C176" s="3"/>
      <c r="D176" s="3"/>
      <c r="E176" s="3"/>
      <c r="F176" s="3"/>
      <c r="G176" s="119"/>
    </row>
    <row r="177" spans="1:7" ht="12.75">
      <c r="A177" s="118"/>
      <c r="B177" s="3"/>
      <c r="C177" s="3"/>
      <c r="D177" s="3"/>
      <c r="E177" s="3"/>
      <c r="F177" s="3"/>
      <c r="G177" s="119"/>
    </row>
    <row r="178" spans="1:7" ht="12.75">
      <c r="A178" s="118"/>
      <c r="B178" s="3"/>
      <c r="C178" s="3"/>
      <c r="D178" s="3"/>
      <c r="E178" s="3"/>
      <c r="F178" s="3"/>
      <c r="G178" s="119"/>
    </row>
    <row r="179" spans="1:7" ht="12.75">
      <c r="A179" s="118"/>
      <c r="B179" s="173" t="s">
        <v>195</v>
      </c>
      <c r="C179" s="173"/>
      <c r="D179" s="173"/>
      <c r="E179" s="173"/>
      <c r="F179" s="3"/>
      <c r="G179" s="119"/>
    </row>
    <row r="180" spans="1:7" ht="12.75">
      <c r="A180" s="118"/>
      <c r="B180" s="174" t="s">
        <v>196</v>
      </c>
      <c r="C180" s="174"/>
      <c r="D180" s="174"/>
      <c r="E180" s="174"/>
      <c r="F180" s="3"/>
      <c r="G180" s="119"/>
    </row>
    <row r="181" spans="1:7" ht="12.75">
      <c r="A181" s="118"/>
      <c r="B181" s="174" t="s">
        <v>59</v>
      </c>
      <c r="C181" s="174"/>
      <c r="D181" s="174"/>
      <c r="E181" s="174"/>
      <c r="F181" s="3"/>
      <c r="G181" s="119"/>
    </row>
    <row r="182" spans="1:7" ht="12.75">
      <c r="A182" s="118"/>
      <c r="B182" s="165" t="s">
        <v>8</v>
      </c>
      <c r="C182" s="165"/>
      <c r="D182" s="165"/>
      <c r="E182" s="165"/>
      <c r="F182" s="3"/>
      <c r="G182" s="119"/>
    </row>
    <row r="183" spans="1:7" ht="12.75">
      <c r="A183" s="118"/>
      <c r="B183" s="134"/>
      <c r="C183" s="134"/>
      <c r="D183" s="134"/>
      <c r="E183" s="134"/>
      <c r="F183" s="3"/>
      <c r="G183" s="119"/>
    </row>
    <row r="184" spans="1:7" ht="12.75">
      <c r="A184" s="118"/>
      <c r="B184" s="65" t="s">
        <v>197</v>
      </c>
      <c r="C184" s="65" t="s">
        <v>0</v>
      </c>
      <c r="D184" s="65" t="s">
        <v>2</v>
      </c>
      <c r="E184" s="65" t="s">
        <v>4</v>
      </c>
      <c r="F184" s="3"/>
      <c r="G184" s="119"/>
    </row>
    <row r="185" spans="1:7" ht="157.5">
      <c r="A185" s="118"/>
      <c r="B185" s="66">
        <v>462</v>
      </c>
      <c r="C185" s="67">
        <v>45201</v>
      </c>
      <c r="D185" s="68" t="s">
        <v>198</v>
      </c>
      <c r="E185" s="69">
        <v>51528</v>
      </c>
      <c r="F185" s="3"/>
      <c r="G185" s="119"/>
    </row>
    <row r="186" spans="1:7" ht="12.75">
      <c r="A186" s="118"/>
      <c r="B186" s="66">
        <v>463</v>
      </c>
      <c r="C186" s="67">
        <v>45201</v>
      </c>
      <c r="D186" s="68" t="s">
        <v>199</v>
      </c>
      <c r="E186" s="69">
        <v>0</v>
      </c>
      <c r="F186" s="3"/>
      <c r="G186" s="119"/>
    </row>
    <row r="187" spans="1:7" ht="146.25">
      <c r="A187" s="118"/>
      <c r="B187" s="70">
        <v>464</v>
      </c>
      <c r="C187" s="67">
        <v>45201</v>
      </c>
      <c r="D187" s="68" t="s">
        <v>200</v>
      </c>
      <c r="E187" s="71">
        <v>9154.92</v>
      </c>
      <c r="F187" s="3"/>
      <c r="G187" s="119"/>
    </row>
    <row r="188" spans="1:7" ht="168.75">
      <c r="A188" s="118"/>
      <c r="B188" s="72">
        <v>465</v>
      </c>
      <c r="C188" s="73">
        <v>45210</v>
      </c>
      <c r="D188" s="68" t="s">
        <v>201</v>
      </c>
      <c r="E188" s="74">
        <v>25425</v>
      </c>
      <c r="F188" s="3"/>
      <c r="G188" s="119"/>
    </row>
    <row r="189" spans="1:7" ht="12.75">
      <c r="A189" s="118"/>
      <c r="B189" s="72">
        <v>466</v>
      </c>
      <c r="C189" s="73">
        <v>45216</v>
      </c>
      <c r="D189" s="68" t="s">
        <v>199</v>
      </c>
      <c r="E189" s="74">
        <v>0</v>
      </c>
      <c r="F189" s="3"/>
      <c r="G189" s="119"/>
    </row>
    <row r="190" spans="1:7" ht="12.75">
      <c r="A190" s="118"/>
      <c r="B190" s="72">
        <v>467</v>
      </c>
      <c r="C190" s="73">
        <v>45216</v>
      </c>
      <c r="D190" s="68" t="s">
        <v>199</v>
      </c>
      <c r="E190" s="74">
        <v>0</v>
      </c>
      <c r="F190" s="3"/>
      <c r="G190" s="119"/>
    </row>
    <row r="191" spans="1:7" ht="168.75">
      <c r="A191" s="118"/>
      <c r="B191" s="70">
        <v>468</v>
      </c>
      <c r="C191" s="67">
        <v>45217</v>
      </c>
      <c r="D191" s="68" t="s">
        <v>202</v>
      </c>
      <c r="E191" s="75">
        <v>63555.07</v>
      </c>
      <c r="F191" s="3"/>
      <c r="G191" s="119"/>
    </row>
    <row r="192" spans="1:7" ht="102" thickBot="1">
      <c r="A192" s="118"/>
      <c r="B192" s="76">
        <v>470</v>
      </c>
      <c r="C192" s="77">
        <v>45229</v>
      </c>
      <c r="D192" s="78" t="s">
        <v>203</v>
      </c>
      <c r="E192" s="79">
        <v>124.48</v>
      </c>
      <c r="F192" s="3"/>
      <c r="G192" s="119"/>
    </row>
    <row r="193" spans="1:7" ht="13.5" thickBot="1">
      <c r="A193" s="118"/>
      <c r="B193" s="175" t="s">
        <v>204</v>
      </c>
      <c r="C193" s="175"/>
      <c r="D193" s="175"/>
      <c r="E193" s="80">
        <f>SUM(E185:E192)</f>
        <v>149787.47</v>
      </c>
      <c r="F193" s="3"/>
      <c r="G193" s="119"/>
    </row>
    <row r="194" spans="1:7" ht="13.5" thickTop="1">
      <c r="A194" s="118"/>
      <c r="B194" s="135"/>
      <c r="C194" s="136"/>
      <c r="D194" s="136"/>
      <c r="E194" s="136"/>
      <c r="F194" s="3"/>
      <c r="G194" s="119"/>
    </row>
    <row r="195" spans="1:7" ht="12.75">
      <c r="A195" s="118"/>
      <c r="B195" s="135"/>
      <c r="C195" s="81"/>
      <c r="D195" s="137"/>
      <c r="E195" s="138"/>
      <c r="F195" s="3"/>
      <c r="G195" s="119"/>
    </row>
    <row r="196" spans="1:7" ht="12.75">
      <c r="A196" s="118"/>
      <c r="B196" s="135"/>
      <c r="C196" s="81"/>
      <c r="D196" s="139"/>
      <c r="E196" s="138"/>
      <c r="F196" s="3"/>
      <c r="G196" s="119"/>
    </row>
    <row r="197" spans="1:7" ht="12.75">
      <c r="A197" s="118"/>
      <c r="B197" s="172" t="s">
        <v>9</v>
      </c>
      <c r="C197" s="172"/>
      <c r="D197" s="172"/>
      <c r="E197" s="172"/>
      <c r="F197" s="3"/>
      <c r="G197" s="119"/>
    </row>
    <row r="198" spans="1:7" ht="12.75">
      <c r="A198" s="118"/>
      <c r="B198" s="165" t="s">
        <v>205</v>
      </c>
      <c r="C198" s="165"/>
      <c r="D198" s="165"/>
      <c r="E198" s="165"/>
      <c r="F198" s="3"/>
      <c r="G198" s="119"/>
    </row>
    <row r="199" spans="1:7" ht="12.75">
      <c r="A199" s="118"/>
      <c r="B199" s="3"/>
      <c r="C199" s="3"/>
      <c r="D199" s="3"/>
      <c r="E199" s="3"/>
      <c r="F199" s="3"/>
      <c r="G199" s="119"/>
    </row>
    <row r="200" spans="1:7" ht="12.75">
      <c r="A200" s="118"/>
      <c r="B200" s="3"/>
      <c r="C200" s="3"/>
      <c r="D200" s="3"/>
      <c r="E200" s="3"/>
      <c r="F200" s="3"/>
      <c r="G200" s="119"/>
    </row>
    <row r="201" spans="1:7" ht="12.75">
      <c r="A201" s="118"/>
      <c r="B201" s="3"/>
      <c r="C201" s="3"/>
      <c r="D201" s="3"/>
      <c r="E201" s="3"/>
      <c r="F201" s="3"/>
      <c r="G201" s="119"/>
    </row>
    <row r="202" spans="1:7" ht="12.75">
      <c r="A202" s="118"/>
      <c r="B202" s="3"/>
      <c r="C202" s="3"/>
      <c r="D202" s="3"/>
      <c r="E202" s="3"/>
      <c r="F202" s="3"/>
      <c r="G202" s="119"/>
    </row>
    <row r="203" spans="1:7" ht="12.75">
      <c r="A203" s="118"/>
      <c r="B203" s="3"/>
      <c r="C203" s="3"/>
      <c r="D203" s="3"/>
      <c r="E203" s="3"/>
      <c r="F203" s="3"/>
      <c r="G203" s="119"/>
    </row>
    <row r="204" spans="1:7" ht="12.75">
      <c r="A204" s="118"/>
      <c r="B204" s="3"/>
      <c r="C204" s="3"/>
      <c r="D204" s="3"/>
      <c r="E204" s="3"/>
      <c r="F204" s="3"/>
      <c r="G204" s="119"/>
    </row>
    <row r="205" spans="1:7" ht="12.75">
      <c r="A205" s="118"/>
      <c r="B205" s="3"/>
      <c r="C205" s="3"/>
      <c r="D205" s="3"/>
      <c r="E205" s="3"/>
      <c r="F205" s="3"/>
      <c r="G205" s="119"/>
    </row>
    <row r="206" spans="1:7" ht="12.75">
      <c r="A206" s="118"/>
      <c r="B206" s="173" t="s">
        <v>206</v>
      </c>
      <c r="C206" s="173"/>
      <c r="D206" s="173"/>
      <c r="E206" s="173"/>
      <c r="F206" s="3"/>
      <c r="G206" s="119"/>
    </row>
    <row r="207" spans="1:7" ht="12.75">
      <c r="A207" s="118"/>
      <c r="B207" s="174" t="s">
        <v>196</v>
      </c>
      <c r="C207" s="174"/>
      <c r="D207" s="174"/>
      <c r="E207" s="174"/>
      <c r="F207" s="3"/>
      <c r="G207" s="119"/>
    </row>
    <row r="208" spans="1:7" ht="12.75">
      <c r="A208" s="118"/>
      <c r="B208" s="173" t="s">
        <v>59</v>
      </c>
      <c r="C208" s="173"/>
      <c r="D208" s="173"/>
      <c r="E208" s="173"/>
      <c r="F208" s="3"/>
      <c r="G208" s="119"/>
    </row>
    <row r="209" spans="1:7" ht="12.75">
      <c r="A209" s="118"/>
      <c r="B209" s="174" t="s">
        <v>8</v>
      </c>
      <c r="C209" s="174"/>
      <c r="D209" s="174"/>
      <c r="E209" s="174"/>
      <c r="F209" s="3"/>
      <c r="G209" s="119"/>
    </row>
    <row r="210" spans="1:7" ht="12.75">
      <c r="A210" s="118"/>
      <c r="B210" s="82" t="s">
        <v>197</v>
      </c>
      <c r="C210" s="83" t="s">
        <v>0</v>
      </c>
      <c r="D210" s="84" t="s">
        <v>2</v>
      </c>
      <c r="E210" s="83" t="s">
        <v>4</v>
      </c>
      <c r="F210" s="3"/>
      <c r="G210" s="119"/>
    </row>
    <row r="211" spans="1:7" ht="180">
      <c r="A211" s="118"/>
      <c r="B211" s="85">
        <v>33706</v>
      </c>
      <c r="C211" s="86">
        <v>45203</v>
      </c>
      <c r="D211" s="87" t="s">
        <v>207</v>
      </c>
      <c r="E211" s="88">
        <v>68308.5</v>
      </c>
      <c r="F211" s="3"/>
      <c r="G211" s="119"/>
    </row>
    <row r="212" spans="1:7" ht="12.75">
      <c r="A212" s="118"/>
      <c r="B212" s="85">
        <v>33707</v>
      </c>
      <c r="C212" s="86">
        <v>45210</v>
      </c>
      <c r="D212" s="87" t="s">
        <v>199</v>
      </c>
      <c r="E212" s="88">
        <v>0</v>
      </c>
      <c r="F212" s="3"/>
      <c r="G212" s="119"/>
    </row>
    <row r="213" spans="1:7" ht="168.75">
      <c r="A213" s="118"/>
      <c r="B213" s="85">
        <v>33708</v>
      </c>
      <c r="C213" s="86">
        <v>45210</v>
      </c>
      <c r="D213" s="87" t="s">
        <v>208</v>
      </c>
      <c r="E213" s="88">
        <v>17428.8</v>
      </c>
      <c r="F213" s="3"/>
      <c r="G213" s="119"/>
    </row>
    <row r="214" spans="1:7" ht="124.5" thickBot="1">
      <c r="A214" s="118"/>
      <c r="B214" s="85">
        <v>33709</v>
      </c>
      <c r="C214" s="86">
        <v>45215</v>
      </c>
      <c r="D214" s="87" t="s">
        <v>209</v>
      </c>
      <c r="E214" s="89">
        <v>107169.6</v>
      </c>
      <c r="F214" s="3"/>
      <c r="G214" s="119"/>
    </row>
    <row r="215" spans="1:7" ht="13.5" thickBot="1">
      <c r="A215" s="118"/>
      <c r="B215" s="176" t="s">
        <v>210</v>
      </c>
      <c r="C215" s="176"/>
      <c r="D215" s="176"/>
      <c r="E215" s="90">
        <f>SUM(E211:E214)</f>
        <v>192906.90000000002</v>
      </c>
      <c r="F215" s="3"/>
      <c r="G215" s="119"/>
    </row>
    <row r="216" spans="1:7" ht="13.5" thickTop="1">
      <c r="A216" s="118"/>
      <c r="B216" s="171"/>
      <c r="C216" s="171"/>
      <c r="D216" s="171"/>
      <c r="E216" s="162"/>
      <c r="F216" s="3"/>
      <c r="G216" s="119"/>
    </row>
    <row r="217" spans="1:7" ht="12.75">
      <c r="A217" s="118"/>
      <c r="B217" s="162"/>
      <c r="C217" s="162"/>
      <c r="D217" s="162"/>
      <c r="E217" s="162"/>
      <c r="F217" s="3"/>
      <c r="G217" s="119"/>
    </row>
    <row r="218" spans="1:7" ht="12.75">
      <c r="A218" s="118"/>
      <c r="B218" s="162"/>
      <c r="C218" s="162"/>
      <c r="D218" s="162"/>
      <c r="E218" s="162"/>
      <c r="F218" s="3"/>
      <c r="G218" s="119"/>
    </row>
    <row r="219" spans="1:7" ht="12.75">
      <c r="A219" s="118"/>
      <c r="B219" s="164" t="s">
        <v>9</v>
      </c>
      <c r="C219" s="164"/>
      <c r="D219" s="164"/>
      <c r="E219" s="164"/>
      <c r="F219" s="3"/>
      <c r="G219" s="119"/>
    </row>
    <row r="220" spans="1:7" ht="12.75">
      <c r="A220" s="118"/>
      <c r="B220" s="165" t="s">
        <v>205</v>
      </c>
      <c r="C220" s="165"/>
      <c r="D220" s="165"/>
      <c r="E220" s="165"/>
      <c r="F220" s="3"/>
      <c r="G220" s="119"/>
    </row>
    <row r="221" spans="1:7" ht="12.75">
      <c r="A221" s="118"/>
      <c r="B221" s="3"/>
      <c r="C221" s="3"/>
      <c r="D221" s="3"/>
      <c r="E221" s="3"/>
      <c r="F221" s="3"/>
      <c r="G221" s="119"/>
    </row>
    <row r="222" spans="1:7" ht="12.75">
      <c r="A222" s="118"/>
      <c r="B222" s="3"/>
      <c r="C222" s="3"/>
      <c r="D222" s="3"/>
      <c r="E222" s="3"/>
      <c r="F222" s="3"/>
      <c r="G222" s="119"/>
    </row>
    <row r="223" spans="1:7" ht="12.75">
      <c r="A223" s="118"/>
      <c r="B223" s="3"/>
      <c r="C223" s="3"/>
      <c r="D223" s="3"/>
      <c r="E223" s="3"/>
      <c r="F223" s="3"/>
      <c r="G223" s="119"/>
    </row>
    <row r="224" spans="1:7" ht="12.75">
      <c r="A224" s="118"/>
      <c r="B224" s="3"/>
      <c r="C224" s="3"/>
      <c r="D224" s="3"/>
      <c r="E224" s="3"/>
      <c r="F224" s="3"/>
      <c r="G224" s="119"/>
    </row>
    <row r="225" spans="1:7" ht="12.75">
      <c r="A225" s="118"/>
      <c r="B225" s="3"/>
      <c r="C225" s="3"/>
      <c r="D225" s="3"/>
      <c r="E225" s="3"/>
      <c r="F225" s="3"/>
      <c r="G225" s="119"/>
    </row>
    <row r="226" spans="1:7" ht="12.75">
      <c r="A226" s="118"/>
      <c r="B226" s="3"/>
      <c r="C226" s="3"/>
      <c r="D226" s="3"/>
      <c r="E226" s="3"/>
      <c r="F226" s="3"/>
      <c r="G226" s="119"/>
    </row>
    <row r="227" spans="1:7" ht="12.75">
      <c r="A227" s="118"/>
      <c r="B227" s="3"/>
      <c r="C227" s="3"/>
      <c r="D227" s="3"/>
      <c r="E227" s="3"/>
      <c r="F227" s="3"/>
      <c r="G227" s="119"/>
    </row>
    <row r="228" spans="1:7" ht="12.75">
      <c r="A228" s="118"/>
      <c r="B228" s="166" t="s">
        <v>211</v>
      </c>
      <c r="C228" s="166"/>
      <c r="D228" s="166"/>
      <c r="E228" s="166"/>
      <c r="F228" s="166"/>
      <c r="G228" s="119"/>
    </row>
    <row r="229" spans="1:7" ht="12.75">
      <c r="A229" s="118"/>
      <c r="B229" s="166" t="s">
        <v>191</v>
      </c>
      <c r="C229" s="166"/>
      <c r="D229" s="166"/>
      <c r="E229" s="166"/>
      <c r="F229" s="166"/>
      <c r="G229" s="119"/>
    </row>
    <row r="230" spans="1:7" ht="12.75">
      <c r="A230" s="118"/>
      <c r="B230" s="167" t="s">
        <v>8</v>
      </c>
      <c r="C230" s="167"/>
      <c r="D230" s="167"/>
      <c r="E230" s="167"/>
      <c r="F230" s="140"/>
      <c r="G230" s="119"/>
    </row>
    <row r="231" spans="1:7" ht="12.75">
      <c r="A231" s="118"/>
      <c r="B231" s="91"/>
      <c r="C231" s="91"/>
      <c r="D231" s="91"/>
      <c r="E231" s="91"/>
      <c r="F231" s="140"/>
      <c r="G231" s="119"/>
    </row>
    <row r="232" spans="1:7" ht="12.75">
      <c r="A232" s="118"/>
      <c r="B232" s="92" t="s">
        <v>192</v>
      </c>
      <c r="C232" s="92" t="s">
        <v>1</v>
      </c>
      <c r="D232" s="92" t="s">
        <v>2</v>
      </c>
      <c r="E232" s="92" t="s">
        <v>4</v>
      </c>
      <c r="F232" s="131"/>
      <c r="G232" s="119"/>
    </row>
    <row r="233" spans="1:7" ht="13.5" thickBot="1">
      <c r="A233" s="118"/>
      <c r="B233" s="57"/>
      <c r="C233" s="58" t="s">
        <v>193</v>
      </c>
      <c r="D233" s="59"/>
      <c r="E233" s="93"/>
      <c r="F233" s="131"/>
      <c r="G233" s="119"/>
    </row>
    <row r="234" spans="1:7" ht="13.5" thickBot="1">
      <c r="A234" s="118"/>
      <c r="B234" s="168" t="s">
        <v>186</v>
      </c>
      <c r="C234" s="169"/>
      <c r="D234" s="170"/>
      <c r="E234" s="63">
        <f>SUM(E233:E233)</f>
        <v>0</v>
      </c>
      <c r="F234" s="131"/>
      <c r="G234" s="119"/>
    </row>
    <row r="235" spans="1:7" ht="13.5" thickTop="1">
      <c r="A235" s="118"/>
      <c r="B235" s="129"/>
      <c r="C235" s="129"/>
      <c r="D235" s="129"/>
      <c r="E235" s="64"/>
      <c r="F235" s="131"/>
      <c r="G235" s="119"/>
    </row>
    <row r="236" spans="1:7" ht="12.75">
      <c r="A236" s="118"/>
      <c r="B236" s="129"/>
      <c r="C236" s="129"/>
      <c r="D236" s="129"/>
      <c r="E236" s="64"/>
      <c r="F236" s="131"/>
      <c r="G236" s="119"/>
    </row>
    <row r="237" spans="1:7" ht="12.75">
      <c r="A237" s="118"/>
      <c r="B237" s="3"/>
      <c r="C237" s="133"/>
      <c r="D237" s="133"/>
      <c r="E237" s="141"/>
      <c r="F237" s="133"/>
      <c r="G237" s="119"/>
    </row>
    <row r="238" spans="1:7" ht="12.75">
      <c r="A238" s="118"/>
      <c r="B238" s="160" t="s">
        <v>9</v>
      </c>
      <c r="C238" s="160"/>
      <c r="D238" s="160"/>
      <c r="E238" s="160"/>
      <c r="F238" s="142"/>
      <c r="G238" s="119"/>
    </row>
    <row r="239" spans="1:7" ht="12.75">
      <c r="A239" s="118"/>
      <c r="B239" s="161" t="s">
        <v>194</v>
      </c>
      <c r="C239" s="161"/>
      <c r="D239" s="161"/>
      <c r="E239" s="161"/>
      <c r="F239" s="133"/>
      <c r="G239" s="119"/>
    </row>
    <row r="240" spans="1:7" ht="12.75">
      <c r="A240" s="118"/>
      <c r="B240" s="3"/>
      <c r="C240" s="3"/>
      <c r="D240" s="3"/>
      <c r="E240" s="3"/>
      <c r="F240" s="3"/>
      <c r="G240" s="119"/>
    </row>
    <row r="241" spans="1:7" ht="12.75">
      <c r="A241" s="118"/>
      <c r="B241" s="3"/>
      <c r="C241" s="3"/>
      <c r="D241" s="3"/>
      <c r="E241" s="3"/>
      <c r="F241" s="3"/>
      <c r="G241" s="119"/>
    </row>
    <row r="242" spans="1:7" ht="12.75">
      <c r="A242" s="118"/>
      <c r="B242" s="3"/>
      <c r="C242" s="3"/>
      <c r="D242" s="3"/>
      <c r="E242" s="3"/>
      <c r="F242" s="3"/>
      <c r="G242" s="119"/>
    </row>
    <row r="243" spans="1:7" ht="12.75">
      <c r="A243" s="118"/>
      <c r="B243" s="3"/>
      <c r="C243" s="3"/>
      <c r="D243" s="3"/>
      <c r="E243" s="3"/>
      <c r="F243" s="3"/>
      <c r="G243" s="119"/>
    </row>
    <row r="244" spans="1:7" ht="12.75">
      <c r="A244" s="118"/>
      <c r="B244" s="3"/>
      <c r="C244" s="3"/>
      <c r="D244" s="3"/>
      <c r="E244" s="3"/>
      <c r="F244" s="3"/>
      <c r="G244" s="119"/>
    </row>
    <row r="245" spans="1:7" ht="12.75">
      <c r="A245" s="118"/>
      <c r="B245" s="3"/>
      <c r="C245" s="3"/>
      <c r="D245" s="3"/>
      <c r="E245" s="3"/>
      <c r="F245" s="3"/>
      <c r="G245" s="119"/>
    </row>
    <row r="246" spans="1:7" ht="12.75">
      <c r="A246" s="118"/>
      <c r="B246" s="3"/>
      <c r="C246" s="3"/>
      <c r="D246" s="3"/>
      <c r="E246" s="3"/>
      <c r="F246" s="3"/>
      <c r="G246" s="119"/>
    </row>
    <row r="247" spans="1:7" ht="12.75">
      <c r="A247" s="118"/>
      <c r="B247" s="162" t="s">
        <v>212</v>
      </c>
      <c r="C247" s="162"/>
      <c r="D247" s="162"/>
      <c r="E247" s="162"/>
      <c r="F247" s="162"/>
      <c r="G247" s="119"/>
    </row>
    <row r="248" spans="1:7" ht="12.75">
      <c r="A248" s="118"/>
      <c r="B248" s="163" t="s">
        <v>196</v>
      </c>
      <c r="C248" s="163"/>
      <c r="D248" s="163"/>
      <c r="E248" s="163"/>
      <c r="F248" s="163"/>
      <c r="G248" s="119"/>
    </row>
    <row r="249" spans="1:7" ht="12.75">
      <c r="A249" s="118"/>
      <c r="B249" s="162" t="s">
        <v>213</v>
      </c>
      <c r="C249" s="162"/>
      <c r="D249" s="162"/>
      <c r="E249" s="162"/>
      <c r="F249" s="162"/>
      <c r="G249" s="119"/>
    </row>
    <row r="250" spans="1:7" ht="12.75">
      <c r="A250" s="118"/>
      <c r="B250" s="163" t="s">
        <v>8</v>
      </c>
      <c r="C250" s="163"/>
      <c r="D250" s="163"/>
      <c r="E250" s="163"/>
      <c r="F250" s="163"/>
      <c r="G250" s="119"/>
    </row>
    <row r="251" spans="1:7" ht="13.5" thickBot="1">
      <c r="A251" s="118"/>
      <c r="B251" s="143"/>
      <c r="C251" s="143"/>
      <c r="D251" s="143"/>
      <c r="E251" s="143"/>
      <c r="F251" s="143"/>
      <c r="G251" s="119"/>
    </row>
    <row r="252" spans="1:7" ht="13.5" thickBot="1">
      <c r="A252" s="118"/>
      <c r="B252" s="150" t="s">
        <v>214</v>
      </c>
      <c r="C252" s="151"/>
      <c r="D252" s="151"/>
      <c r="E252" s="152"/>
      <c r="F252" s="94" t="s">
        <v>215</v>
      </c>
      <c r="G252" s="119"/>
    </row>
    <row r="253" spans="1:7" ht="13.5" thickBot="1">
      <c r="A253" s="118"/>
      <c r="B253" s="153" t="s">
        <v>216</v>
      </c>
      <c r="C253" s="153"/>
      <c r="D253" s="153"/>
      <c r="E253" s="153"/>
      <c r="F253" s="95">
        <f>84690385.74</f>
        <v>84690385.74</v>
      </c>
      <c r="G253" s="119"/>
    </row>
    <row r="254" spans="1:7" ht="12.75">
      <c r="A254" s="118"/>
      <c r="B254" s="154" t="s">
        <v>217</v>
      </c>
      <c r="C254" s="155"/>
      <c r="D254" s="155"/>
      <c r="E254" s="156"/>
      <c r="F254" s="96">
        <f>26550+29500</f>
        <v>56050</v>
      </c>
      <c r="G254" s="119"/>
    </row>
    <row r="255" spans="1:7" ht="12.75">
      <c r="A255" s="118"/>
      <c r="B255" s="157" t="s">
        <v>218</v>
      </c>
      <c r="C255" s="158"/>
      <c r="D255" s="158"/>
      <c r="E255" s="159"/>
      <c r="F255" s="97">
        <v>84681</v>
      </c>
      <c r="G255" s="119"/>
    </row>
    <row r="256" spans="1:7" ht="13.5" thickBot="1">
      <c r="A256" s="118"/>
      <c r="B256" s="157" t="s">
        <v>219</v>
      </c>
      <c r="C256" s="158"/>
      <c r="D256" s="158"/>
      <c r="E256" s="159"/>
      <c r="F256" s="98">
        <f>4250+197060</f>
        <v>201310</v>
      </c>
      <c r="G256" s="119"/>
    </row>
    <row r="257" spans="1:7" ht="13.5" thickBot="1">
      <c r="A257" s="118"/>
      <c r="B257" s="153" t="s">
        <v>220</v>
      </c>
      <c r="C257" s="153"/>
      <c r="D257" s="153"/>
      <c r="E257" s="153"/>
      <c r="F257" s="99">
        <f>F253+F254+F255-F256</f>
        <v>84629806.74</v>
      </c>
      <c r="G257" s="119"/>
    </row>
    <row r="258" spans="1:7" ht="13.5" thickTop="1">
      <c r="A258" s="118"/>
      <c r="B258" s="147"/>
      <c r="C258" s="147"/>
      <c r="D258" s="147"/>
      <c r="E258" s="147"/>
      <c r="F258" s="147"/>
      <c r="G258" s="119"/>
    </row>
    <row r="259" spans="1:7" ht="12.75">
      <c r="A259" s="118"/>
      <c r="B259" s="3"/>
      <c r="C259" s="3"/>
      <c r="D259" s="3"/>
      <c r="E259" s="3"/>
      <c r="F259" s="120"/>
      <c r="G259" s="119"/>
    </row>
    <row r="260" spans="1:7" ht="12.75">
      <c r="A260" s="118"/>
      <c r="B260" s="3"/>
      <c r="C260" s="3"/>
      <c r="D260" s="3"/>
      <c r="E260" s="3"/>
      <c r="F260" s="120"/>
      <c r="G260" s="119"/>
    </row>
    <row r="261" spans="1:7" ht="12.75">
      <c r="A261" s="118"/>
      <c r="B261" s="148" t="s">
        <v>9</v>
      </c>
      <c r="C261" s="148"/>
      <c r="D261" s="148"/>
      <c r="E261" s="148"/>
      <c r="F261" s="148"/>
      <c r="G261" s="119"/>
    </row>
    <row r="262" spans="1:7" ht="13.5" thickBot="1">
      <c r="A262" s="144"/>
      <c r="B262" s="149" t="s">
        <v>5</v>
      </c>
      <c r="C262" s="149"/>
      <c r="D262" s="149"/>
      <c r="E262" s="149"/>
      <c r="F262" s="149"/>
      <c r="G262" s="145"/>
    </row>
    <row r="287" ht="12.75">
      <c r="J287" s="146" t="s">
        <v>221</v>
      </c>
    </row>
  </sheetData>
  <sheetProtection/>
  <mergeCells count="58">
    <mergeCell ref="A6:G6"/>
    <mergeCell ref="A91:G91"/>
    <mergeCell ref="A92:G92"/>
    <mergeCell ref="A87:F87"/>
    <mergeCell ref="A3:G3"/>
    <mergeCell ref="A4:G4"/>
    <mergeCell ref="A5:G5"/>
    <mergeCell ref="A9:G9"/>
    <mergeCell ref="A7:G7"/>
    <mergeCell ref="A8:G8"/>
    <mergeCell ref="A100:G100"/>
    <mergeCell ref="A101:G101"/>
    <mergeCell ref="A102:G102"/>
    <mergeCell ref="A146:F146"/>
    <mergeCell ref="A150:G150"/>
    <mergeCell ref="A151:G151"/>
    <mergeCell ref="B159:E159"/>
    <mergeCell ref="B160:E160"/>
    <mergeCell ref="B161:E161"/>
    <mergeCell ref="B165:D165"/>
    <mergeCell ref="B169:E169"/>
    <mergeCell ref="B170:E170"/>
    <mergeCell ref="B179:E179"/>
    <mergeCell ref="B180:E180"/>
    <mergeCell ref="B181:E181"/>
    <mergeCell ref="B182:E182"/>
    <mergeCell ref="B193:D193"/>
    <mergeCell ref="B215:D215"/>
    <mergeCell ref="B216:E216"/>
    <mergeCell ref="B217:E217"/>
    <mergeCell ref="B218:E218"/>
    <mergeCell ref="B197:E197"/>
    <mergeCell ref="B198:E198"/>
    <mergeCell ref="B206:E206"/>
    <mergeCell ref="B207:E207"/>
    <mergeCell ref="B208:E208"/>
    <mergeCell ref="B209:E209"/>
    <mergeCell ref="B219:E219"/>
    <mergeCell ref="B220:E220"/>
    <mergeCell ref="B228:F228"/>
    <mergeCell ref="B229:F229"/>
    <mergeCell ref="B230:E230"/>
    <mergeCell ref="B234:D234"/>
    <mergeCell ref="B238:E238"/>
    <mergeCell ref="B239:E239"/>
    <mergeCell ref="B247:F247"/>
    <mergeCell ref="B248:F248"/>
    <mergeCell ref="B249:F249"/>
    <mergeCell ref="B250:F250"/>
    <mergeCell ref="B258:F258"/>
    <mergeCell ref="B261:F261"/>
    <mergeCell ref="B262:F262"/>
    <mergeCell ref="B252:E252"/>
    <mergeCell ref="B253:E253"/>
    <mergeCell ref="B254:E254"/>
    <mergeCell ref="B255:E255"/>
    <mergeCell ref="B256:E256"/>
    <mergeCell ref="B257:E257"/>
  </mergeCells>
  <printOptions/>
  <pageMargins left="1.8897637795275593" right="0.7874015748031497" top="0" bottom="0.5511811023622047" header="0.31496062992125984" footer="0.31496062992125984"/>
  <pageSetup horizontalDpi="200" verticalDpi="200" orientation="landscape"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Inefi</dc:creator>
  <cp:keywords/>
  <dc:description/>
  <cp:lastModifiedBy>Eiliana Bonet</cp:lastModifiedBy>
  <cp:lastPrinted>2023-11-01T19:49:50Z</cp:lastPrinted>
  <dcterms:created xsi:type="dcterms:W3CDTF">2010-11-30T17:47:33Z</dcterms:created>
  <dcterms:modified xsi:type="dcterms:W3CDTF">2023-11-13T17:57:49Z</dcterms:modified>
  <cp:category/>
  <cp:version/>
  <cp:contentType/>
  <cp:contentStatus/>
</cp:coreProperties>
</file>