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luiso\Desktop\NOMINAS JULIO, 2023\"/>
    </mc:Choice>
  </mc:AlternateContent>
  <xr:revisionPtr revIDLastSave="0" documentId="13_ncr:1_{0B67CD43-0FFE-4E20-BBCF-8177AF774017}" xr6:coauthVersionLast="47" xr6:coauthVersionMax="47" xr10:uidLastSave="{00000000-0000-0000-0000-000000000000}"/>
  <bookViews>
    <workbookView xWindow="-108" yWindow="-108" windowWidth="23256" windowHeight="12456" tabRatio="606" firstSheet="1" activeTab="1" xr2:uid="{00000000-000D-0000-FFFF-FFFF00000000}"/>
  </bookViews>
  <sheets>
    <sheet name="Hoja2" sheetId="7" state="hidden" r:id="rId1"/>
    <sheet name="SEGURIDAD" sheetId="6" r:id="rId2"/>
    <sheet name="Hoja1" sheetId="3" state="hidden" r:id="rId3"/>
  </sheets>
  <definedNames>
    <definedName name="_xlnm.Print_Area" localSheetId="1">SEGURIDAD!$A$1:$O$95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6" l="1"/>
  <c r="N16" i="6"/>
  <c r="N10" i="6"/>
  <c r="O10" i="6" s="1"/>
  <c r="N11" i="6"/>
  <c r="O11" i="6" s="1"/>
  <c r="N12" i="6"/>
  <c r="O12" i="6" s="1"/>
  <c r="N13" i="6"/>
  <c r="O13" i="6" s="1"/>
  <c r="N14" i="6"/>
  <c r="O14" i="6" s="1"/>
  <c r="N15" i="6"/>
  <c r="O15" i="6" s="1"/>
  <c r="N17" i="6"/>
  <c r="O17" i="6" s="1"/>
  <c r="N18" i="6"/>
  <c r="O18" i="6" s="1"/>
  <c r="N19" i="6"/>
  <c r="O19" i="6" s="1"/>
  <c r="N21" i="6"/>
  <c r="O21" i="6" s="1"/>
  <c r="N22" i="6"/>
  <c r="O22" i="6" s="1"/>
  <c r="N23" i="6"/>
  <c r="O23" i="6" s="1"/>
  <c r="N24" i="6"/>
  <c r="O24" i="6" s="1"/>
  <c r="N25" i="6"/>
  <c r="O25" i="6" s="1"/>
  <c r="N26" i="6"/>
  <c r="O26" i="6" s="1"/>
  <c r="N27" i="6"/>
  <c r="O27" i="6" s="1"/>
  <c r="N28" i="6"/>
  <c r="O28" i="6" s="1"/>
  <c r="N29" i="6"/>
  <c r="O29" i="6" s="1"/>
  <c r="N30" i="6"/>
  <c r="O30" i="6" s="1"/>
  <c r="N31" i="6"/>
  <c r="O31" i="6" s="1"/>
  <c r="N33" i="6"/>
  <c r="O33" i="6" s="1"/>
  <c r="N34" i="6"/>
  <c r="O34" i="6" s="1"/>
  <c r="N35" i="6"/>
  <c r="O35" i="6" s="1"/>
  <c r="N36" i="6"/>
  <c r="O36" i="6" s="1"/>
  <c r="N37" i="6"/>
  <c r="O37" i="6" s="1"/>
  <c r="N38" i="6"/>
  <c r="O38" i="6" s="1"/>
  <c r="N39" i="6"/>
  <c r="O39" i="6" s="1"/>
  <c r="N40" i="6"/>
  <c r="O40" i="6" s="1"/>
  <c r="N41" i="6"/>
  <c r="O41" i="6" s="1"/>
  <c r="N43" i="6"/>
  <c r="O43" i="6" s="1"/>
  <c r="N44" i="6"/>
  <c r="O44" i="6" s="1"/>
  <c r="N45" i="6"/>
  <c r="O45" i="6" s="1"/>
  <c r="N46" i="6"/>
  <c r="O46" i="6" s="1"/>
  <c r="N47" i="6"/>
  <c r="O47" i="6" s="1"/>
  <c r="N48" i="6"/>
  <c r="O48" i="6" s="1"/>
  <c r="N49" i="6"/>
  <c r="O49" i="6" s="1"/>
  <c r="N50" i="6"/>
  <c r="O50" i="6" s="1"/>
  <c r="N51" i="6"/>
  <c r="O51" i="6" s="1"/>
  <c r="N52" i="6"/>
  <c r="O52" i="6" s="1"/>
  <c r="N53" i="6"/>
  <c r="O53" i="6" s="1"/>
  <c r="N54" i="6"/>
  <c r="O54" i="6" s="1"/>
  <c r="N55" i="6"/>
  <c r="O55" i="6" s="1"/>
  <c r="N56" i="6"/>
  <c r="O56" i="6" s="1"/>
  <c r="N57" i="6"/>
  <c r="O57" i="6" s="1"/>
  <c r="N58" i="6"/>
  <c r="O58" i="6" s="1"/>
  <c r="N59" i="6"/>
  <c r="O59" i="6" s="1"/>
  <c r="N60" i="6"/>
  <c r="O60" i="6" s="1"/>
  <c r="N61" i="6"/>
  <c r="O61" i="6" s="1"/>
  <c r="N62" i="6"/>
  <c r="O62" i="6" s="1"/>
  <c r="N63" i="6"/>
  <c r="O63" i="6" s="1"/>
  <c r="N64" i="6"/>
  <c r="O64" i="6" s="1"/>
  <c r="N65" i="6"/>
  <c r="O65" i="6" s="1"/>
  <c r="N66" i="6"/>
  <c r="O66" i="6" s="1"/>
  <c r="N9" i="6"/>
  <c r="O9" i="6" s="1"/>
  <c r="G67" i="6" l="1"/>
  <c r="I67" i="6"/>
  <c r="O67" i="6"/>
  <c r="N67" i="6"/>
  <c r="K67" i="6"/>
  <c r="M67" i="6"/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<sst xmlns="http://schemas.openxmlformats.org/spreadsheetml/2006/main" count="871" uniqueCount="312">
  <si>
    <t>AFP</t>
  </si>
  <si>
    <t>ISR</t>
  </si>
  <si>
    <t>SFS</t>
  </si>
  <si>
    <t>AUXILIAR</t>
  </si>
  <si>
    <t>CONSERJE</t>
  </si>
  <si>
    <t>TECNICO</t>
  </si>
  <si>
    <t>PERIODISTA</t>
  </si>
  <si>
    <t>SUPERVISOR</t>
  </si>
  <si>
    <t>CHOFER</t>
  </si>
  <si>
    <t>ENCARGADO</t>
  </si>
  <si>
    <t>TECNICO ABOGADO</t>
  </si>
  <si>
    <t>TECNICO ADM</t>
  </si>
  <si>
    <t>COORDINADOR ADM</t>
  </si>
  <si>
    <t>DIRECTOR (A)</t>
  </si>
  <si>
    <t>ANALISTA</t>
  </si>
  <si>
    <t>MENSAJERO</t>
  </si>
  <si>
    <t xml:space="preserve">Total por Programacion: </t>
  </si>
  <si>
    <t>Concepto</t>
  </si>
  <si>
    <t>Codigo SIGEF</t>
  </si>
  <si>
    <t>Beneficiario</t>
  </si>
  <si>
    <t>Monto</t>
  </si>
  <si>
    <t>500-01 - AFP</t>
  </si>
  <si>
    <t>43014945400 - TESORERIA DE LA SEGURIDAD SOCI</t>
  </si>
  <si>
    <t>500-02 - Impuesto sobre la renta</t>
  </si>
  <si>
    <t>49999998400 - COLECTOR DE RENTAS INTERNAS</t>
  </si>
  <si>
    <t>510-02 - Seguro Familiar de Salud</t>
  </si>
  <si>
    <t>520-01 - Cooperativa de maestros</t>
  </si>
  <si>
    <t>40104703900 - COOPERATIVA NAC. DE MAESTROS</t>
  </si>
  <si>
    <t>40151772800 - INST.NAC. BIENESTAR M. INABIMA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</si>
  <si>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</si>
  <si>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</si>
  <si>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</si>
  <si>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</si>
  <si>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</si>
  <si>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</si>
  <si>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</si>
  <si>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</si>
  <si>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</si>
  <si>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</si>
  <si>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</si>
  <si>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</si>
  <si>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</si>
  <si>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</si>
  <si>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</si>
  <si>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</si>
  <si>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</si>
  <si>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</si>
  <si>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</si>
  <si>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</si>
  <si>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</si>
  <si>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</si>
  <si>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</si>
  <si>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</si>
  <si>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</si>
  <si>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</si>
  <si>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</si>
  <si>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</si>
  <si>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</si>
  <si>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</si>
  <si>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</si>
  <si>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</si>
  <si>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</si>
  <si>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</si>
  <si>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</si>
  <si>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</si>
  <si>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</si>
  <si>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</si>
  <si>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</si>
  <si>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</si>
  <si>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</si>
  <si>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</si>
  <si>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</si>
  <si>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</si>
  <si>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</si>
  <si>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</si>
  <si>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</si>
  <si>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</si>
  <si>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</si>
  <si>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</si>
  <si>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</si>
  <si>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</si>
  <si>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</si>
  <si>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</si>
  <si>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</si>
  <si>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</si>
  <si>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</si>
  <si>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</si>
  <si>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</si>
  <si>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</si>
  <si>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</si>
  <si>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</si>
  <si>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</si>
  <si>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</si>
  <si>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</si>
  <si>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</si>
  <si>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</si>
  <si>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</si>
  <si>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</si>
  <si>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</si>
  <si>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</si>
  <si>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</si>
  <si>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</si>
  <si>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</si>
  <si>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</si>
  <si>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</si>
  <si>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</si>
  <si>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</si>
  <si>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</si>
  <si>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</si>
  <si>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</si>
  <si>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</si>
  <si>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</si>
  <si>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</si>
  <si>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</si>
  <si>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</si>
  <si>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</si>
  <si>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</si>
  <si>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</si>
  <si>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</si>
  <si>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</si>
  <si>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</si>
  <si>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</si>
  <si>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</si>
  <si>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</si>
  <si>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</si>
  <si>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</si>
  <si>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</si>
  <si>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</si>
  <si>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</si>
  <si>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</si>
  <si>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</si>
  <si>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</si>
  <si>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</si>
  <si>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</si>
  <si>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</si>
  <si>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</si>
  <si>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</si>
  <si>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</si>
  <si>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</si>
  <si>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</si>
  <si>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</si>
  <si>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</si>
  <si>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</si>
  <si>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</si>
  <si>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</si>
  <si>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</si>
  <si>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</si>
  <si>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</si>
  <si>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</si>
  <si>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</si>
  <si>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</si>
  <si>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</si>
  <si>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</si>
  <si>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</si>
  <si>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</si>
  <si>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</si>
  <si>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</si>
  <si>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</si>
  <si>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</si>
  <si>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</si>
  <si>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</si>
  <si>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</si>
  <si>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</si>
  <si>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</si>
  <si>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</si>
  <si>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</si>
  <si>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</si>
  <si>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</si>
  <si>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</si>
  <si>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SEGURIDAD</t>
  </si>
  <si>
    <t>RAFAEL NOEL CONTRERAS CABRERA</t>
  </si>
  <si>
    <t>CRISTIAN FERNANDEZ GONZALEZ</t>
  </si>
  <si>
    <t>YORQUIN DEL ROSARIO PEÑA</t>
  </si>
  <si>
    <t>ANGEL MIGUEL ALMANZAR REYES</t>
  </si>
  <si>
    <t>Cuenta: 2.1.2.2.05</t>
  </si>
  <si>
    <t>VICTOR MANUEL MARIA NUÑEZ</t>
  </si>
  <si>
    <t>LUIS JAVIER DE LA CRUZ MARTINEZ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</si>
  <si>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</si>
  <si>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</si>
  <si>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</si>
  <si>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</si>
  <si>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</si>
  <si>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</si>
  <si>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</si>
  <si>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</si>
  <si>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</si>
  <si>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</si>
  <si>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</si>
  <si>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</si>
  <si>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</si>
  <si>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</si>
  <si>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</si>
  <si>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</si>
  <si>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</si>
  <si>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</si>
  <si>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</si>
  <si>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</si>
  <si>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</si>
  <si>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DEPARTAMENTO</t>
  </si>
  <si>
    <t>ADMINISTRATIVO</t>
  </si>
  <si>
    <t>SERVICIOS GENERALES</t>
  </si>
  <si>
    <t>CONTABILIDAD</t>
  </si>
  <si>
    <t>CLUBES ESCOLARES</t>
  </si>
  <si>
    <t>TECNOLOGÍA</t>
  </si>
  <si>
    <t>JURIDICO</t>
  </si>
  <si>
    <t>FINANCIERO</t>
  </si>
  <si>
    <t>COMPRAS Y CONTRATACIONES</t>
  </si>
  <si>
    <t>DEPORTE ESCOLAR</t>
  </si>
  <si>
    <t>Departamento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</si>
  <si>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</si>
  <si>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</si>
  <si>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</si>
  <si>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</si>
  <si>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</si>
  <si>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</si>
  <si>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</si>
  <si>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</si>
  <si>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</si>
  <si>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</si>
  <si>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</si>
  <si>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</si>
  <si>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</si>
  <si>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</si>
  <si>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</si>
  <si>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</si>
  <si>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</si>
  <si>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</si>
  <si>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</si>
  <si>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</si>
  <si>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</si>
  <si>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</si>
  <si>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</si>
  <si>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</si>
  <si>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</si>
  <si>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</si>
  <si>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</si>
  <si>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</si>
  <si>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</si>
  <si>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</si>
  <si>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</si>
  <si>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</si>
  <si>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</si>
  <si>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</si>
  <si>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</si>
  <si>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</si>
  <si>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</si>
  <si>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</si>
  <si>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</si>
  <si>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</si>
  <si>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</si>
  <si>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 xml:space="preserve"> Fondo: 0101</t>
  </si>
  <si>
    <t>JURIEL JIMENEZ VALENZUELA</t>
  </si>
  <si>
    <t>YASELY MOYA MARTE</t>
  </si>
  <si>
    <t>BASILIO CABRERA KAIDE</t>
  </si>
  <si>
    <t>JUAN RICARDO PICHARDO</t>
  </si>
  <si>
    <t>DAVID LEONARDO</t>
  </si>
  <si>
    <t>JHONNY VALDEZ DE LOS SANTOS</t>
  </si>
  <si>
    <t>KALVIN RAIMUNDO FERRERAS MELO</t>
  </si>
  <si>
    <t>MASCULINO</t>
  </si>
  <si>
    <t>FEMENINO</t>
  </si>
  <si>
    <t>JORGE LUIS DIAZ</t>
  </si>
  <si>
    <t>YELSO VASQUEZ DE JESUS</t>
  </si>
  <si>
    <t>YEISON PASCUAL OTAÑO GARCIA</t>
  </si>
  <si>
    <t>DEIBY GARCIA PEREZ</t>
  </si>
  <si>
    <t xml:space="preserve">SEGURIDAD </t>
  </si>
  <si>
    <t>Genero</t>
  </si>
  <si>
    <t>Nombres y Apellidos</t>
  </si>
  <si>
    <t>ROBERTO MARTINEZ SEPULVEDA</t>
  </si>
  <si>
    <t>NEHEMIAS DE LA CRUZ PEREZ</t>
  </si>
  <si>
    <t>JUNIOR PEÑA FELIZ</t>
  </si>
  <si>
    <t>PABLO LOUIS SANTANA</t>
  </si>
  <si>
    <t>ROMEO ISSAC GONZALEZ RAMIREZ</t>
  </si>
  <si>
    <t>ENMANUEL DOCILIS LUIS</t>
  </si>
  <si>
    <t>LUIGGI MONDESI</t>
  </si>
  <si>
    <t>LUICIANA DOÑE ROSARIO</t>
  </si>
  <si>
    <t>ANGEL YOVI HERRERA DIAZ</t>
  </si>
  <si>
    <t>ALBERTO ANTONIO ROSARIO GARCIA</t>
  </si>
  <si>
    <t>JULIO CESAR DIAZ</t>
  </si>
  <si>
    <t>MARILEIDY PAULINO</t>
  </si>
  <si>
    <t>ADONYS DE JESUS CHOVET PIMENTEL</t>
  </si>
  <si>
    <t>MOISES ADNER DE LA CRUZ CAMINERO</t>
  </si>
  <si>
    <t>COORDINADOR</t>
  </si>
  <si>
    <t>REYNI HIDEKEL GOMEZ MENDOZA</t>
  </si>
  <si>
    <t>LUGUELIN MIGUEL SANTOS AQUINO</t>
  </si>
  <si>
    <t>YUDELKA TAVERAS PANIAGUA</t>
  </si>
  <si>
    <t>GABY MANUELA FRANCISCO DE LOS  SANTOS</t>
  </si>
  <si>
    <t>ANA JOSEFINA VILLANUEVA FABIAN</t>
  </si>
  <si>
    <t>MARITZA ALTAGRACIA ORTIZ LIRIANO</t>
  </si>
  <si>
    <t>MARIA ALTAGRACIA GARCIA CACERES</t>
  </si>
  <si>
    <t>EMYI CAPELLAN ALMONTE</t>
  </si>
  <si>
    <t>RAFAEL ALBERTO AGUIAR DIAZ</t>
  </si>
  <si>
    <t>ALBERT JUNIOR CLETO ROSARIO</t>
  </si>
  <si>
    <t xml:space="preserve">DENIA ESTHER LEBRON DE OLEO </t>
  </si>
  <si>
    <t>JOSE MIGUEL RAMOS RODRIGUEZ</t>
  </si>
  <si>
    <t>GUILLERMO JAVIER TORRES DESENA</t>
  </si>
  <si>
    <t>LUIS JULIAN CARRASCO PEREZ</t>
  </si>
  <si>
    <t>MARIO ANDRES CLARA LAUREANO</t>
  </si>
  <si>
    <t>JUAN MARIA MORENO CASTILLO</t>
  </si>
  <si>
    <t>DIRECTOR DE RECURSOS HUMANOS</t>
  </si>
  <si>
    <t>LIC . CARLOS HERRERA HENRíQUEZ</t>
  </si>
  <si>
    <t>EULOGIO RAMIRO ENCARNACION  VALDEZ</t>
  </si>
  <si>
    <t>REYNALDO DE JESUS PONCIANO MOTA</t>
  </si>
  <si>
    <t>EFRAIN EVANGELISTA DIAZ</t>
  </si>
  <si>
    <t>YOVIANKA NUÑEZ DE LOS SANTOS</t>
  </si>
  <si>
    <t>KARINA ALEXANDRA DIAZ MEDINA</t>
  </si>
  <si>
    <t>FELIX MANUEL DIAZ GUZMAN</t>
  </si>
  <si>
    <t>LUISITO PIE</t>
  </si>
  <si>
    <t>ANABIL VEGA BERIGUETE</t>
  </si>
  <si>
    <t>CARLOS MANUEL SOLI ROMEO</t>
  </si>
  <si>
    <t>LIZZY MENDEZ MELO</t>
  </si>
  <si>
    <t>JESUS ANGEL REYNOSO FELIZ</t>
  </si>
  <si>
    <t>CONCEPTO PAGO SUELDO 000007 - PERSONAL DE VIGILANCIA CORRESPONDIENTE AL MES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</si>
</sst>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d/mm/yy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</cellStyleXfs>
  <cellXfs count="20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5" fontId="0" fillId="0" borderId="10" xfId="0" applyNumberForma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16" fillId="34" borderId="10" xfId="0" applyFont="1" applyFill="1" applyBorder="1" applyAlignment="1">
      <alignment horizontal="center" vertical="center"/>
    </xf>
    <xf numFmtId="0" fontId="16" fillId="34" borderId="10" xfId="0" applyFont="1" applyFill="1" applyBorder="1"/>
    <xf numFmtId="164" fontId="0" fillId="0" borderId="10" xfId="42" applyFont="1" applyFill="1" applyBorder="1"/>
    <xf numFmtId="164" fontId="0" fillId="0" borderId="10" xfId="42" applyFont="1" applyFill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10" xfId="0" applyBorder="1" applyAlignment="1">
      <alignment horizontal="left" vertical="center"/>
    </xf>
    <xf numFmtId="0" fontId="0" fillId="0" borderId="13" xfId="0" applyBorder="1" applyAlignment="1">
      <alignment horizontal="center"/>
    </xf>
    <xf numFmtId="0" fontId="21" fillId="0" borderId="12" xfId="0" applyFont="1" applyBorder="1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14091</xdr:colOff>
      <xdr:row>0</xdr:row>
      <xdr:rowOff>8580</xdr:rowOff>
    </xdr:from>
    <xdr:to>
      <xdr:col>13</xdr:col>
      <xdr:colOff>1156606</xdr:colOff>
      <xdr:row>5</xdr:row>
      <xdr:rowOff>163286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BD27B13-42C1-4132-8799-2D028B8EA4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86698" y="8580"/>
          <a:ext cx="1142515" cy="1107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8985</xdr:colOff>
      <xdr:row>0</xdr:row>
      <xdr:rowOff>85725</xdr:rowOff>
    </xdr:from>
    <xdr:to>
      <xdr:col>11</xdr:col>
      <xdr:colOff>1047750</xdr:colOff>
      <xdr:row>6</xdr:row>
      <xdr:rowOff>40820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A60E2FFE-854C-466E-A900-1C2E5ECBC92F}"/>
            </a:ext>
          </a:extLst>
        </xdr:cNvPr>
        <xdr:cNvSpPr txBox="1"/>
      </xdr:nvSpPr>
      <xdr:spPr>
        <a:xfrm>
          <a:off x="3696521" y="85725"/>
          <a:ext cx="11761193" cy="10980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 b="1"/>
            <a:t>Instituto Nacional</a:t>
          </a:r>
          <a:r>
            <a:rPr lang="en-US" sz="2000" b="1" baseline="0"/>
            <a:t> de Educación Física (INEFI</a:t>
          </a:r>
          <a:r>
            <a:rPr lang="en-US" sz="2400" b="1" baseline="0"/>
            <a:t>)</a:t>
          </a:r>
          <a:endParaRPr lang="en-US" sz="2400" b="1"/>
        </a:p>
        <a:p>
          <a:r>
            <a:rPr lang="en-US" sz="1600"/>
            <a:t>Dirección de Recursos Humanos</a:t>
          </a:r>
        </a:p>
        <a:p>
          <a:r>
            <a:rPr lang="en-US" sz="1600"/>
            <a:t>Nómina Militar -</a:t>
          </a:r>
          <a:r>
            <a:rPr lang="en-US" sz="1600" baseline="0"/>
            <a:t> Julio 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2023</a:t>
          </a:r>
          <a:endParaRPr lang="en-US" sz="2000" b="0"/>
        </a:p>
      </xdr:txBody>
    </xdr:sp>
    <xdr:clientData/>
  </xdr:twoCellAnchor>
  <xdr:twoCellAnchor editAs="oneCell">
    <xdr:from>
      <xdr:col>1</xdr:col>
      <xdr:colOff>19050</xdr:colOff>
      <xdr:row>0</xdr:row>
      <xdr:rowOff>98844</xdr:rowOff>
    </xdr:from>
    <xdr:to>
      <xdr:col>1</xdr:col>
      <xdr:colOff>2408464</xdr:colOff>
      <xdr:row>5</xdr:row>
      <xdr:rowOff>40821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5B43DBA-8DF2-4293-ACA3-D61909DF436D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195943" y="98844"/>
          <a:ext cx="2389414" cy="89447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P148"/>
  <sheetViews>
    <sheetView workbookViewId="0">
      <selection activeCell="A14" sqref="A14"/>
    </sheetView>
  </sheetViews>
  <sheetFormatPr baseColWidth="10" defaultRowHeight="14.4" x14ac:dyDescent="0.3"/>
  <cols>
    <col min="1" max="1" width="38.6640625" customWidth="1"/>
    <col min="2" max="2" width="27.109375" customWidth="1"/>
    <col min="3" max="3" width="32.33203125" customWidth="1"/>
    <col min="4" max="4" width="13.88671875" customWidth="1"/>
    <col min="5" max="5" width="15.33203125" customWidth="1"/>
    <col min="6" max="6" width="15.6640625" bestFit="1" customWidth="1"/>
    <col min="7" max="8" width="15.33203125" bestFit="1" customWidth="1"/>
    <col min="9" max="9" width="11.5546875" bestFit="1" customWidth="1"/>
    <col min="10" max="10" width="13.33203125" bestFit="1" customWidth="1"/>
    <col min="11" max="12" width="13.6640625" bestFit="1" customWidth="1"/>
    <col min="14" max="15" width="11.6640625" bestFit="1" customWidth="1"/>
  </cols>
  <sheetData>
    <row r="11" spans="1:16" x14ac:dyDescent="0.3">
      <c r="A11" s="3" t="s">
        <v>53</v>
      </c>
      <c r="B11" s="3" t="s">
        <v>45</v>
      </c>
      <c r="C11" s="8" t="s">
        <v>198</v>
      </c>
      <c r="D11" s="3" t="s">
        <v>112</v>
      </c>
      <c r="E11" s="3" t="s">
        <v>113</v>
      </c>
      <c r="F11" s="3" t="s">
        <v>114</v>
      </c>
      <c r="G11" s="3" t="s">
        <v>115</v>
      </c>
      <c r="H11" s="3" t="s">
        <v>116</v>
      </c>
      <c r="I11" s="3" t="s">
        <v>117</v>
      </c>
      <c r="J11" s="3" t="s">
        <v>0</v>
      </c>
      <c r="K11" s="3" t="s">
        <v>1</v>
      </c>
      <c r="L11" s="3" t="s">
        <v>2</v>
      </c>
      <c r="M11" s="3" t="s">
        <v>49</v>
      </c>
      <c r="N11" s="3" t="s">
        <v>50</v>
      </c>
      <c r="O11" s="3" t="s">
        <v>51</v>
      </c>
    </row>
    <row r="12" spans="1:16" x14ac:dyDescent="0.3">
      <c r="A12" s="4" t="s">
        <v>59</v>
      </c>
      <c r="B12" s="4" t="s">
        <v>15</v>
      </c>
      <c r="C12" s="9" t="s">
        <v>200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3">
      <c r="A13" s="4" t="s">
        <v>167</v>
      </c>
      <c r="B13" s="4" t="s">
        <v>107</v>
      </c>
      <c r="C13" s="10" t="s">
        <v>215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3">
      <c r="A14" s="4" t="s">
        <v>60</v>
      </c>
      <c r="B14" s="4" t="s">
        <v>4</v>
      </c>
      <c r="C14" s="10" t="s">
        <v>200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3">
      <c r="A15" s="4" t="s">
        <v>181</v>
      </c>
      <c r="B15" s="4" t="s">
        <v>9</v>
      </c>
      <c r="C15" s="10" t="s">
        <v>199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3">
      <c r="A16" s="4" t="s">
        <v>178</v>
      </c>
      <c r="B16" s="4" t="s">
        <v>7</v>
      </c>
      <c r="C16" s="10" t="s">
        <v>204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3">
      <c r="A17" s="4" t="s">
        <v>177</v>
      </c>
      <c r="B17" s="4" t="s">
        <v>182</v>
      </c>
      <c r="C17" s="10" t="s">
        <v>206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3">
      <c r="A18" s="4" t="s">
        <v>134</v>
      </c>
      <c r="B18" s="4" t="s">
        <v>3</v>
      </c>
      <c r="C18" s="10" t="s">
        <v>212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3">
      <c r="A19" s="4" t="s">
        <v>138</v>
      </c>
      <c r="B19" s="4" t="s">
        <v>139</v>
      </c>
      <c r="C19" s="10" t="s">
        <v>204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6" x14ac:dyDescent="0.3">
      <c r="A20" s="4" t="s">
        <v>183</v>
      </c>
      <c r="B20" s="4" t="s">
        <v>216</v>
      </c>
      <c r="C20" s="11" t="s">
        <v>217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3">
      <c r="A21" s="4" t="s">
        <v>210</v>
      </c>
      <c r="B21" s="4" t="s">
        <v>3</v>
      </c>
      <c r="C21" s="10" t="s">
        <v>200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3">
      <c r="A22" s="4" t="s">
        <v>142</v>
      </c>
      <c r="B22" s="4" t="s">
        <v>213</v>
      </c>
      <c r="C22" s="10" t="s">
        <v>199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3">
      <c r="A23" s="4" t="s">
        <v>143</v>
      </c>
      <c r="B23" s="4" t="s">
        <v>3</v>
      </c>
      <c r="C23" s="10" t="s">
        <v>214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3">
      <c r="A24" s="4" t="s">
        <v>144</v>
      </c>
      <c r="B24" s="4" t="s">
        <v>3</v>
      </c>
      <c r="C24" s="10" t="s">
        <v>205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3">
      <c r="A25" s="4" t="s">
        <v>184</v>
      </c>
      <c r="B25" s="4" t="s">
        <v>213</v>
      </c>
      <c r="C25" s="10" t="s">
        <v>200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3">
      <c r="A26" s="4" t="s">
        <v>101</v>
      </c>
      <c r="B26" s="4" t="s">
        <v>3</v>
      </c>
      <c r="C26" s="10" t="s">
        <v>200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3">
      <c r="A27" s="4" t="s">
        <v>91</v>
      </c>
      <c r="B27" s="4" t="s">
        <v>3</v>
      </c>
      <c r="C27" s="10" t="s">
        <v>200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3">
      <c r="A28" s="4" t="s">
        <v>92</v>
      </c>
      <c r="B28" s="4" t="s">
        <v>3</v>
      </c>
      <c r="C28" s="10" t="s">
        <v>200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3">
      <c r="A29" s="4" t="s">
        <v>93</v>
      </c>
      <c r="B29" s="4" t="s">
        <v>3</v>
      </c>
      <c r="C29" s="10" t="s">
        <v>200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3">
      <c r="A30" s="4" t="s">
        <v>95</v>
      </c>
      <c r="B30" s="4" t="s">
        <v>4</v>
      </c>
      <c r="C30" s="10" t="s">
        <v>200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3">
      <c r="A31" s="4" t="s">
        <v>153</v>
      </c>
      <c r="B31" s="4" t="s">
        <v>3</v>
      </c>
      <c r="C31" s="10" t="s">
        <v>200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3">
      <c r="A32" s="4" t="s">
        <v>185</v>
      </c>
      <c r="B32" s="4" t="s">
        <v>3</v>
      </c>
      <c r="C32" s="10" t="s">
        <v>200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3">
      <c r="A33" s="4" t="s">
        <v>186</v>
      </c>
      <c r="B33" s="4" t="s">
        <v>3</v>
      </c>
      <c r="C33" s="10" t="s">
        <v>200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3">
      <c r="A34" s="4" t="s">
        <v>187</v>
      </c>
      <c r="B34" s="4" t="s">
        <v>3</v>
      </c>
      <c r="C34" s="10" t="s">
        <v>200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3">
      <c r="A35" s="4" t="s">
        <v>188</v>
      </c>
      <c r="B35" s="4" t="s">
        <v>3</v>
      </c>
      <c r="C35" s="10" t="s">
        <v>200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3">
      <c r="A36" s="4" t="s">
        <v>189</v>
      </c>
      <c r="B36" s="4" t="s">
        <v>3</v>
      </c>
      <c r="C36" s="10" t="s">
        <v>200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3">
      <c r="A37" s="4" t="s">
        <v>100</v>
      </c>
      <c r="B37" s="4" t="s">
        <v>3</v>
      </c>
      <c r="C37" s="10" t="s">
        <v>200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3">
      <c r="A38" s="4" t="s">
        <v>190</v>
      </c>
      <c r="B38" s="4" t="s">
        <v>3</v>
      </c>
      <c r="C38" s="10" t="s">
        <v>200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3">
      <c r="A39" s="4" t="s">
        <v>191</v>
      </c>
      <c r="B39" s="4" t="s">
        <v>3</v>
      </c>
      <c r="C39" s="10" t="s">
        <v>200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3">
      <c r="A40" s="4" t="s">
        <v>192</v>
      </c>
      <c r="B40" s="4" t="s">
        <v>3</v>
      </c>
      <c r="C40" s="10" t="s">
        <v>200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3">
      <c r="A41" s="4" t="s">
        <v>155</v>
      </c>
      <c r="B41" s="4" t="s">
        <v>4</v>
      </c>
      <c r="C41" s="10" t="s">
        <v>200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3">
      <c r="A42" s="4" t="s">
        <v>156</v>
      </c>
      <c r="B42" s="4" t="s">
        <v>4</v>
      </c>
      <c r="C42" s="10" t="s">
        <v>200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3">
      <c r="A43" s="4" t="s">
        <v>157</v>
      </c>
      <c r="B43" s="4" t="s">
        <v>4</v>
      </c>
      <c r="C43" s="10" t="s">
        <v>200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3">
      <c r="A44" s="4" t="s">
        <v>160</v>
      </c>
      <c r="B44" s="4" t="s">
        <v>8</v>
      </c>
      <c r="C44" s="10" t="s">
        <v>200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3">
      <c r="A45" s="4" t="s">
        <v>193</v>
      </c>
      <c r="B45" s="4" t="s">
        <v>194</v>
      </c>
      <c r="C45" s="10" t="s">
        <v>202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3">
      <c r="A46" s="4" t="s">
        <v>195</v>
      </c>
      <c r="B46" s="4" t="s">
        <v>218</v>
      </c>
      <c r="C46" s="10" t="s">
        <v>202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3">
      <c r="A47" s="4" t="s">
        <v>196</v>
      </c>
      <c r="B47" s="4" t="s">
        <v>194</v>
      </c>
      <c r="C47" s="10" t="s">
        <v>202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3">
      <c r="A48" s="4" t="s">
        <v>165</v>
      </c>
      <c r="B48" s="4" t="s">
        <v>161</v>
      </c>
      <c r="C48" s="10" t="s">
        <v>202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3">
      <c r="A49" s="4" t="s">
        <v>166</v>
      </c>
      <c r="B49" s="4" t="s">
        <v>161</v>
      </c>
      <c r="C49" s="10" t="s">
        <v>202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3">
      <c r="A50" s="4" t="s">
        <v>55</v>
      </c>
      <c r="B50" s="4" t="s">
        <v>7</v>
      </c>
      <c r="C50" s="10" t="s">
        <v>202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3">
      <c r="A51" s="4" t="s">
        <v>56</v>
      </c>
      <c r="B51" s="4" t="s">
        <v>3</v>
      </c>
      <c r="C51" s="10" t="s">
        <v>201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3">
      <c r="A52" s="4" t="s">
        <v>57</v>
      </c>
      <c r="B52" s="4" t="s">
        <v>105</v>
      </c>
      <c r="C52" s="10" t="s">
        <v>217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3">
      <c r="A53" s="4" t="s">
        <v>219</v>
      </c>
      <c r="B53" s="4" t="s">
        <v>13</v>
      </c>
      <c r="C53" s="10" t="s">
        <v>245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3">
      <c r="A54" s="4" t="s">
        <v>94</v>
      </c>
      <c r="B54" s="4" t="s">
        <v>3</v>
      </c>
      <c r="C54" s="10" t="s">
        <v>246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3">
      <c r="A55" s="4" t="s">
        <v>133</v>
      </c>
      <c r="B55" s="4" t="s">
        <v>7</v>
      </c>
      <c r="C55" s="10" t="s">
        <v>247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3">
      <c r="A56" s="4" t="s">
        <v>135</v>
      </c>
      <c r="B56" s="4" t="s">
        <v>7</v>
      </c>
      <c r="C56" s="10" t="s">
        <v>248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3">
      <c r="A57" s="4" t="s">
        <v>220</v>
      </c>
      <c r="B57" s="4" t="s">
        <v>10</v>
      </c>
      <c r="C57" s="10" t="s">
        <v>204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3">
      <c r="A58" s="4" t="s">
        <v>221</v>
      </c>
      <c r="B58" s="4" t="s">
        <v>3</v>
      </c>
      <c r="C58" s="10" t="s">
        <v>217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3">
      <c r="A59" s="4" t="s">
        <v>222</v>
      </c>
      <c r="B59" s="4" t="s">
        <v>223</v>
      </c>
      <c r="C59" s="10" t="s">
        <v>217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3">
      <c r="A60" s="4" t="s">
        <v>61</v>
      </c>
      <c r="B60" s="4" t="s">
        <v>9</v>
      </c>
      <c r="C60" s="10" t="s">
        <v>217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3">
      <c r="A61" s="4" t="s">
        <v>62</v>
      </c>
      <c r="B61" s="4" t="s">
        <v>6</v>
      </c>
      <c r="C61" s="10" t="s">
        <v>217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3">
      <c r="A62" s="4" t="s">
        <v>224</v>
      </c>
      <c r="B62" s="4" t="s">
        <v>3</v>
      </c>
      <c r="C62" s="10" t="s">
        <v>217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3">
      <c r="A63" s="4" t="s">
        <v>140</v>
      </c>
      <c r="B63" s="4" t="s">
        <v>3</v>
      </c>
      <c r="C63" s="10" t="s">
        <v>217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3">
      <c r="A64" s="4" t="s">
        <v>225</v>
      </c>
      <c r="B64" s="4" t="s">
        <v>3</v>
      </c>
      <c r="C64" s="10" t="s">
        <v>217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3">
      <c r="A65" s="4" t="s">
        <v>226</v>
      </c>
      <c r="B65" s="4" t="s">
        <v>105</v>
      </c>
      <c r="C65" s="10" t="s">
        <v>217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3">
      <c r="A66" s="4" t="s">
        <v>227</v>
      </c>
      <c r="B66" s="4" t="s">
        <v>12</v>
      </c>
      <c r="C66" s="10" t="s">
        <v>217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3">
      <c r="A67" s="4" t="s">
        <v>228</v>
      </c>
      <c r="B67" s="4" t="s">
        <v>6</v>
      </c>
      <c r="C67" s="10" t="s">
        <v>249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3">
      <c r="A68" s="4" t="s">
        <v>229</v>
      </c>
      <c r="B68" s="4" t="s">
        <v>230</v>
      </c>
      <c r="C68" s="10" t="s">
        <v>217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3">
      <c r="A69" s="4" t="s">
        <v>231</v>
      </c>
      <c r="B69" s="4" t="s">
        <v>3</v>
      </c>
      <c r="C69" s="10" t="s">
        <v>203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3">
      <c r="A70" s="4" t="s">
        <v>232</v>
      </c>
      <c r="B70" s="4" t="s">
        <v>3</v>
      </c>
      <c r="C70" s="10" t="s">
        <v>203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3">
      <c r="A71" s="4" t="s">
        <v>233</v>
      </c>
      <c r="B71" s="4" t="s">
        <v>9</v>
      </c>
      <c r="C71" s="10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3">
      <c r="A72" s="4" t="s">
        <v>64</v>
      </c>
      <c r="B72" s="4" t="s">
        <v>11</v>
      </c>
      <c r="C72" s="10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3">
      <c r="A73" s="4" t="s">
        <v>234</v>
      </c>
      <c r="B73" s="4" t="s">
        <v>3</v>
      </c>
      <c r="C73" s="10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3">
      <c r="A74" s="4" t="s">
        <v>67</v>
      </c>
      <c r="B74" s="4" t="s">
        <v>109</v>
      </c>
      <c r="C74" s="10" t="s">
        <v>205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3">
      <c r="A75" s="4" t="s">
        <v>235</v>
      </c>
      <c r="B75" s="4" t="s">
        <v>3</v>
      </c>
      <c r="C75" s="10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3">
      <c r="A76" s="4" t="s">
        <v>236</v>
      </c>
      <c r="B76" s="4" t="s">
        <v>3</v>
      </c>
      <c r="C76" s="10" t="s">
        <v>205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3">
      <c r="A77" s="4" t="s">
        <v>68</v>
      </c>
      <c r="B77" s="4" t="s">
        <v>3</v>
      </c>
      <c r="C77" s="10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3">
      <c r="A78" s="4" t="s">
        <v>90</v>
      </c>
      <c r="B78" s="4" t="s">
        <v>14</v>
      </c>
      <c r="C78" s="10" t="s">
        <v>201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3">
      <c r="A79" s="4" t="s">
        <v>69</v>
      </c>
      <c r="B79" s="4" t="s">
        <v>3</v>
      </c>
      <c r="C79" s="10" t="s">
        <v>201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3">
      <c r="A80" s="4" t="s">
        <v>71</v>
      </c>
      <c r="B80" s="4" t="s">
        <v>9</v>
      </c>
      <c r="C80" s="10" t="s">
        <v>199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3">
      <c r="A81" s="4" t="s">
        <v>237</v>
      </c>
      <c r="B81" s="4" t="s">
        <v>238</v>
      </c>
      <c r="C81" s="10" t="s">
        <v>200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3">
      <c r="A82" s="4" t="s">
        <v>239</v>
      </c>
      <c r="B82" s="4" t="s">
        <v>5</v>
      </c>
      <c r="C82" s="10" t="s">
        <v>200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3">
      <c r="A83" s="4" t="s">
        <v>240</v>
      </c>
      <c r="B83" s="4" t="s">
        <v>7</v>
      </c>
      <c r="C83" s="10" t="s">
        <v>202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3">
      <c r="A84" s="4" t="s">
        <v>151</v>
      </c>
      <c r="B84" s="4" t="s">
        <v>3</v>
      </c>
      <c r="C84" s="10" t="s">
        <v>200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3">
      <c r="A85" s="4" t="s">
        <v>82</v>
      </c>
      <c r="B85" s="4" t="s">
        <v>3</v>
      </c>
      <c r="C85" s="10" t="s">
        <v>207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3">
      <c r="A86" s="4" t="s">
        <v>241</v>
      </c>
      <c r="B86" s="4" t="s">
        <v>194</v>
      </c>
      <c r="C86" s="10" t="s">
        <v>207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3">
      <c r="A87" s="4" t="s">
        <v>87</v>
      </c>
      <c r="B87" s="4" t="s">
        <v>7</v>
      </c>
      <c r="C87" s="10" t="s">
        <v>202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3">
      <c r="A88" s="4" t="s">
        <v>97</v>
      </c>
      <c r="B88" s="4" t="s">
        <v>7</v>
      </c>
      <c r="C88" s="10" t="s">
        <v>202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3">
      <c r="A89" s="4" t="s">
        <v>242</v>
      </c>
      <c r="B89" s="4" t="s">
        <v>7</v>
      </c>
      <c r="C89" s="10" t="s">
        <v>202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3">
      <c r="A90" s="4" t="s">
        <v>83</v>
      </c>
      <c r="B90" s="4" t="s">
        <v>7</v>
      </c>
      <c r="C90" s="10" t="s">
        <v>202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3">
      <c r="A91" s="4" t="s">
        <v>243</v>
      </c>
      <c r="B91" s="4" t="s">
        <v>194</v>
      </c>
      <c r="C91" s="10" t="s">
        <v>202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3">
      <c r="A92" s="4" t="s">
        <v>244</v>
      </c>
      <c r="B92" s="4" t="s">
        <v>7</v>
      </c>
      <c r="C92" s="10" t="s">
        <v>202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3">
      <c r="A93" s="4" t="s">
        <v>96</v>
      </c>
      <c r="B93" s="4" t="s">
        <v>161</v>
      </c>
      <c r="C93" s="10" t="s">
        <v>202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3">
      <c r="A94" s="4" t="s">
        <v>162</v>
      </c>
      <c r="B94" s="4" t="s">
        <v>7</v>
      </c>
      <c r="C94" s="10" t="s">
        <v>202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3">
      <c r="A95" s="4" t="s">
        <v>163</v>
      </c>
      <c r="B95" s="4" t="s">
        <v>7</v>
      </c>
      <c r="C95" s="10" t="s">
        <v>202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3">
      <c r="A96" t="s">
        <v>16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3">
      <c r="A98" t="s">
        <v>17</v>
      </c>
      <c r="B98" t="s">
        <v>18</v>
      </c>
      <c r="D98" t="s">
        <v>19</v>
      </c>
      <c r="E98" t="s">
        <v>20</v>
      </c>
    </row>
    <row r="99" spans="1:12" x14ac:dyDescent="0.3">
      <c r="A99" t="s">
        <v>21</v>
      </c>
      <c r="B99">
        <v>2003</v>
      </c>
      <c r="D99" t="s">
        <v>22</v>
      </c>
      <c r="E99" s="1">
        <v>59267.15</v>
      </c>
    </row>
    <row r="100" spans="1:12" x14ac:dyDescent="0.3">
      <c r="A100" t="s">
        <v>23</v>
      </c>
      <c r="B100">
        <v>2001</v>
      </c>
      <c r="D100" t="s">
        <v>24</v>
      </c>
      <c r="E100" s="1">
        <v>50315.29</v>
      </c>
    </row>
    <row r="101" spans="1:12" x14ac:dyDescent="0.3">
      <c r="A101" t="s">
        <v>25</v>
      </c>
      <c r="B101">
        <v>3007</v>
      </c>
      <c r="D101" t="s">
        <v>22</v>
      </c>
      <c r="E101" s="1">
        <v>62777.75</v>
      </c>
    </row>
    <row r="102" spans="1:12" x14ac:dyDescent="0.3">
      <c r="A102" t="s">
        <v>29</v>
      </c>
      <c r="B102">
        <v>3004</v>
      </c>
      <c r="D102" t="s">
        <v>28</v>
      </c>
      <c r="E102" s="1">
        <v>2100</v>
      </c>
    </row>
    <row r="103" spans="1:12" x14ac:dyDescent="0.3">
      <c r="A103" t="s">
        <v>30</v>
      </c>
      <c r="E103" s="1">
        <v>146619.07999999999</v>
      </c>
    </row>
    <row r="104" spans="1:12" x14ac:dyDescent="0.3">
      <c r="A104" t="s">
        <v>31</v>
      </c>
      <c r="E104" s="1">
        <v>21686.66</v>
      </c>
    </row>
    <row r="105" spans="1:12" x14ac:dyDescent="0.3">
      <c r="A105" t="s">
        <v>32</v>
      </c>
      <c r="E105" s="1">
        <v>146412.57999999999</v>
      </c>
    </row>
    <row r="108" spans="1:12" x14ac:dyDescent="0.3">
      <c r="A108" t="s">
        <v>197</v>
      </c>
      <c r="B108" t="s">
        <v>34</v>
      </c>
      <c r="D108" t="s">
        <v>35</v>
      </c>
      <c r="E108" t="s">
        <v>36</v>
      </c>
      <c r="F108" t="s">
        <v>37</v>
      </c>
      <c r="G108" t="s">
        <v>38</v>
      </c>
      <c r="H108" t="s">
        <v>39</v>
      </c>
      <c r="I108" t="s">
        <v>40</v>
      </c>
      <c r="J108" t="s">
        <v>41</v>
      </c>
      <c r="K108" t="s">
        <v>118</v>
      </c>
      <c r="L108" t="s">
        <v>43</v>
      </c>
    </row>
    <row r="111" spans="1:12" x14ac:dyDescent="0.3">
      <c r="A111" t="s">
        <v>44</v>
      </c>
      <c r="B111" t="s">
        <v>45</v>
      </c>
      <c r="D111" t="s">
        <v>46</v>
      </c>
      <c r="E111" t="s">
        <v>47</v>
      </c>
      <c r="F111" t="s">
        <v>48</v>
      </c>
      <c r="G111" t="s">
        <v>0</v>
      </c>
      <c r="H111" t="s">
        <v>1</v>
      </c>
      <c r="I111" t="s">
        <v>2</v>
      </c>
      <c r="J111" t="s">
        <v>49</v>
      </c>
      <c r="K111" t="s">
        <v>50</v>
      </c>
      <c r="L111" t="s">
        <v>51</v>
      </c>
    </row>
    <row r="112" spans="1:12" x14ac:dyDescent="0.3">
      <c r="A112" t="s">
        <v>52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3">
      <c r="A114" t="s">
        <v>209</v>
      </c>
      <c r="B114" t="s">
        <v>211</v>
      </c>
      <c r="C114" t="s">
        <v>34</v>
      </c>
      <c r="D114" t="s">
        <v>120</v>
      </c>
      <c r="E114" t="s">
        <v>36</v>
      </c>
      <c r="F114" t="s">
        <v>37</v>
      </c>
      <c r="G114" t="s">
        <v>38</v>
      </c>
      <c r="H114" t="s">
        <v>39</v>
      </c>
      <c r="I114" t="s">
        <v>40</v>
      </c>
      <c r="J114" t="s">
        <v>41</v>
      </c>
      <c r="K114" t="s">
        <v>118</v>
      </c>
      <c r="L114" t="s">
        <v>43</v>
      </c>
    </row>
    <row r="115" spans="1:12" x14ac:dyDescent="0.3">
      <c r="A115" t="s">
        <v>128</v>
      </c>
    </row>
    <row r="116" spans="1:12" x14ac:dyDescent="0.3">
      <c r="A116" t="s">
        <v>129</v>
      </c>
    </row>
    <row r="117" spans="1:12" x14ac:dyDescent="0.3">
      <c r="A117" t="s">
        <v>130</v>
      </c>
    </row>
    <row r="118" spans="1:12" x14ac:dyDescent="0.3">
      <c r="A118" t="s">
        <v>131</v>
      </c>
    </row>
    <row r="119" spans="1:12" x14ac:dyDescent="0.3">
      <c r="A119" t="s">
        <v>132</v>
      </c>
    </row>
    <row r="148" spans="13:14" x14ac:dyDescent="0.3">
      <c r="M148" s="1"/>
      <c r="N148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-0.249977111117893"/>
    <pageSetUpPr fitToPage="1"/>
  </sheetPr>
  <dimension ref="B8:O87"/>
  <sheetViews>
    <sheetView tabSelected="1" zoomScale="76" zoomScaleNormal="76" zoomScaleSheetLayoutView="76" workbookViewId="0">
      <selection activeCell="O87" sqref="O87"/>
    </sheetView>
  </sheetViews>
  <sheetFormatPr baseColWidth="10" defaultRowHeight="14.4" x14ac:dyDescent="0.3"/>
  <cols>
    <col min="1" max="1" width="2.6640625" customWidth="1"/>
    <col min="2" max="2" width="51.44140625" customWidth="1"/>
    <col min="3" max="3" width="23.33203125" customWidth="1"/>
    <col min="4" max="4" width="20.6640625" customWidth="1"/>
    <col min="5" max="5" width="25" customWidth="1"/>
    <col min="6" max="6" width="12.5546875" customWidth="1"/>
    <col min="7" max="7" width="17.33203125" customWidth="1"/>
    <col min="8" max="8" width="15.33203125" customWidth="1"/>
    <col min="9" max="9" width="15.88671875" customWidth="1"/>
    <col min="10" max="10" width="12.5546875" customWidth="1"/>
    <col min="11" max="11" width="16.44140625" customWidth="1"/>
    <col min="12" max="12" width="16.109375" customWidth="1"/>
    <col min="13" max="14" width="18.6640625" customWidth="1"/>
    <col min="15" max="15" width="20.33203125" customWidth="1"/>
    <col min="16" max="17" width="11.6640625" bestFit="1" customWidth="1"/>
  </cols>
  <sheetData>
    <row r="8" spans="2:15" ht="20.100000000000001" customHeight="1" x14ac:dyDescent="0.3">
      <c r="B8" s="13" t="s">
        <v>266</v>
      </c>
      <c r="C8" s="12" t="s">
        <v>45</v>
      </c>
      <c r="D8" s="12" t="s">
        <v>208</v>
      </c>
      <c r="E8" s="12" t="s">
        <v>265</v>
      </c>
      <c r="F8" s="12" t="s">
        <v>114</v>
      </c>
      <c r="G8" s="12" t="s">
        <v>115</v>
      </c>
      <c r="H8" s="12" t="s">
        <v>116</v>
      </c>
      <c r="I8" s="12" t="s">
        <v>117</v>
      </c>
      <c r="J8" s="12" t="s">
        <v>0</v>
      </c>
      <c r="K8" s="12" t="s">
        <v>1</v>
      </c>
      <c r="L8" s="12" t="s">
        <v>2</v>
      </c>
      <c r="M8" s="12" t="s">
        <v>49</v>
      </c>
      <c r="N8" s="12" t="s">
        <v>50</v>
      </c>
      <c r="O8" s="12" t="s">
        <v>51</v>
      </c>
    </row>
    <row r="9" spans="2:15" ht="20.100000000000001" customHeight="1" x14ac:dyDescent="0.3">
      <c r="B9" s="4" t="s">
        <v>297</v>
      </c>
      <c r="C9" s="17" t="s">
        <v>9</v>
      </c>
      <c r="D9" s="4" t="s">
        <v>264</v>
      </c>
      <c r="E9" s="4" t="s">
        <v>258</v>
      </c>
      <c r="F9" s="16">
        <v>773</v>
      </c>
      <c r="G9" s="6">
        <v>100000</v>
      </c>
      <c r="H9" s="15">
        <v>0</v>
      </c>
      <c r="I9" s="6">
        <v>100000</v>
      </c>
      <c r="J9" s="15">
        <v>0</v>
      </c>
      <c r="K9" s="14">
        <v>13582.87</v>
      </c>
      <c r="L9" s="15">
        <v>0</v>
      </c>
      <c r="M9" s="15">
        <v>0</v>
      </c>
      <c r="N9" s="14">
        <f>SUM(J9:M9)</f>
        <v>13582.87</v>
      </c>
      <c r="O9" s="14">
        <f>I9-N9</f>
        <v>86417.13</v>
      </c>
    </row>
    <row r="10" spans="2:15" ht="20.100000000000001" customHeight="1" x14ac:dyDescent="0.3">
      <c r="B10" s="4" t="s">
        <v>280</v>
      </c>
      <c r="C10" s="4" t="s">
        <v>281</v>
      </c>
      <c r="D10" s="4" t="s">
        <v>264</v>
      </c>
      <c r="E10" s="4" t="s">
        <v>258</v>
      </c>
      <c r="F10" s="4">
        <v>731</v>
      </c>
      <c r="G10" s="6">
        <v>70000</v>
      </c>
      <c r="H10" s="14">
        <v>0</v>
      </c>
      <c r="I10" s="6">
        <v>70000</v>
      </c>
      <c r="J10" s="14">
        <v>0</v>
      </c>
      <c r="K10" s="14">
        <v>6195.88</v>
      </c>
      <c r="L10" s="14">
        <v>0</v>
      </c>
      <c r="M10" s="14">
        <v>0</v>
      </c>
      <c r="N10" s="14">
        <f t="shared" ref="N10:N66" si="0">SUM(J10:M10)</f>
        <v>6195.88</v>
      </c>
      <c r="O10" s="14">
        <f t="shared" ref="O10:O66" si="1">I10-N10</f>
        <v>63804.12</v>
      </c>
    </row>
    <row r="11" spans="2:15" ht="20.100000000000001" customHeight="1" x14ac:dyDescent="0.3">
      <c r="B11" s="4" t="s">
        <v>268</v>
      </c>
      <c r="C11" s="4" t="s">
        <v>7</v>
      </c>
      <c r="D11" s="4" t="s">
        <v>264</v>
      </c>
      <c r="E11" s="4" t="s">
        <v>258</v>
      </c>
      <c r="F11" s="4">
        <v>733</v>
      </c>
      <c r="G11" s="6">
        <v>45000</v>
      </c>
      <c r="H11" s="14">
        <v>0</v>
      </c>
      <c r="I11" s="6">
        <v>45000</v>
      </c>
      <c r="J11" s="14">
        <v>0</v>
      </c>
      <c r="K11" s="14">
        <v>0</v>
      </c>
      <c r="L11" s="14">
        <v>0</v>
      </c>
      <c r="M11" s="14">
        <v>0</v>
      </c>
      <c r="N11" s="14">
        <f t="shared" si="0"/>
        <v>0</v>
      </c>
      <c r="O11" s="14">
        <f t="shared" si="1"/>
        <v>45000</v>
      </c>
    </row>
    <row r="12" spans="2:15" ht="20.100000000000001" customHeight="1" x14ac:dyDescent="0.3">
      <c r="B12" s="4" t="s">
        <v>279</v>
      </c>
      <c r="C12" s="4" t="s">
        <v>169</v>
      </c>
      <c r="D12" s="4" t="s">
        <v>264</v>
      </c>
      <c r="E12" s="4" t="s">
        <v>258</v>
      </c>
      <c r="F12" s="4">
        <v>670</v>
      </c>
      <c r="G12" s="6">
        <v>18000</v>
      </c>
      <c r="H12" s="14">
        <v>0</v>
      </c>
      <c r="I12" s="6">
        <v>18000</v>
      </c>
      <c r="J12" s="14">
        <v>0</v>
      </c>
      <c r="K12" s="14">
        <v>0</v>
      </c>
      <c r="L12" s="14">
        <v>0</v>
      </c>
      <c r="M12" s="14">
        <v>0</v>
      </c>
      <c r="N12" s="14">
        <f t="shared" si="0"/>
        <v>0</v>
      </c>
      <c r="O12" s="14">
        <f t="shared" si="1"/>
        <v>18000</v>
      </c>
    </row>
    <row r="13" spans="2:15" ht="20.100000000000001" customHeight="1" x14ac:dyDescent="0.3">
      <c r="B13" s="4" t="s">
        <v>291</v>
      </c>
      <c r="C13" s="4" t="s">
        <v>169</v>
      </c>
      <c r="D13" s="4" t="s">
        <v>264</v>
      </c>
      <c r="E13" s="4" t="s">
        <v>258</v>
      </c>
      <c r="F13" s="4">
        <v>831</v>
      </c>
      <c r="G13" s="6">
        <v>24000</v>
      </c>
      <c r="H13" s="14">
        <v>0</v>
      </c>
      <c r="I13" s="6">
        <v>24000</v>
      </c>
      <c r="J13" s="14">
        <v>0</v>
      </c>
      <c r="K13" s="14">
        <v>0</v>
      </c>
      <c r="L13" s="14">
        <v>0</v>
      </c>
      <c r="M13" s="14">
        <v>0</v>
      </c>
      <c r="N13" s="14">
        <f t="shared" si="0"/>
        <v>0</v>
      </c>
      <c r="O13" s="14">
        <f t="shared" si="1"/>
        <v>24000</v>
      </c>
    </row>
    <row r="14" spans="2:15" ht="20.100000000000001" customHeight="1" x14ac:dyDescent="0.3">
      <c r="B14" s="4" t="s">
        <v>276</v>
      </c>
      <c r="C14" s="4" t="s">
        <v>169</v>
      </c>
      <c r="D14" s="4" t="s">
        <v>264</v>
      </c>
      <c r="E14" s="4" t="s">
        <v>258</v>
      </c>
      <c r="F14" s="4">
        <v>761</v>
      </c>
      <c r="G14" s="6">
        <v>30000</v>
      </c>
      <c r="H14" s="14">
        <v>0</v>
      </c>
      <c r="I14" s="6">
        <v>30000</v>
      </c>
      <c r="J14" s="14">
        <v>0</v>
      </c>
      <c r="K14" s="14">
        <v>0</v>
      </c>
      <c r="L14" s="14">
        <v>0</v>
      </c>
      <c r="M14" s="14">
        <v>0</v>
      </c>
      <c r="N14" s="14">
        <f t="shared" si="0"/>
        <v>0</v>
      </c>
      <c r="O14" s="14">
        <f t="shared" si="1"/>
        <v>30000</v>
      </c>
    </row>
    <row r="15" spans="2:15" ht="20.100000000000001" customHeight="1" x14ac:dyDescent="0.3">
      <c r="B15" s="4" t="s">
        <v>286</v>
      </c>
      <c r="C15" s="4" t="s">
        <v>169</v>
      </c>
      <c r="D15" s="4" t="s">
        <v>264</v>
      </c>
      <c r="E15" s="4" t="s">
        <v>259</v>
      </c>
      <c r="F15" s="4">
        <v>794</v>
      </c>
      <c r="G15" s="6">
        <v>15000</v>
      </c>
      <c r="H15" s="14">
        <v>0</v>
      </c>
      <c r="I15" s="6">
        <v>15000</v>
      </c>
      <c r="J15" s="14">
        <v>0</v>
      </c>
      <c r="K15" s="14">
        <v>0</v>
      </c>
      <c r="L15" s="14">
        <v>0</v>
      </c>
      <c r="M15" s="14">
        <v>0</v>
      </c>
      <c r="N15" s="14">
        <f t="shared" si="0"/>
        <v>0</v>
      </c>
      <c r="O15" s="14">
        <f t="shared" si="1"/>
        <v>15000</v>
      </c>
    </row>
    <row r="16" spans="2:15" ht="20.100000000000001" customHeight="1" x14ac:dyDescent="0.3">
      <c r="B16" s="4" t="s">
        <v>307</v>
      </c>
      <c r="C16" s="4" t="s">
        <v>169</v>
      </c>
      <c r="D16" s="4" t="s">
        <v>264</v>
      </c>
      <c r="E16" s="4" t="s">
        <v>259</v>
      </c>
      <c r="F16" s="4">
        <v>1078</v>
      </c>
      <c r="G16" s="6">
        <v>10000</v>
      </c>
      <c r="H16" s="14">
        <v>0</v>
      </c>
      <c r="I16" s="6">
        <v>10000</v>
      </c>
      <c r="J16" s="14">
        <v>0</v>
      </c>
      <c r="K16" s="14">
        <v>0</v>
      </c>
      <c r="L16" s="14">
        <v>0</v>
      </c>
      <c r="M16" s="14">
        <v>0</v>
      </c>
      <c r="N16" s="14">
        <f t="shared" ref="N16" si="2">SUM(J16:M16)</f>
        <v>0</v>
      </c>
      <c r="O16" s="14">
        <v>10000</v>
      </c>
    </row>
    <row r="17" spans="2:15" ht="20.100000000000001" customHeight="1" x14ac:dyDescent="0.3">
      <c r="B17" s="4" t="s">
        <v>173</v>
      </c>
      <c r="C17" s="4" t="s">
        <v>169</v>
      </c>
      <c r="D17" s="4" t="s">
        <v>264</v>
      </c>
      <c r="E17" s="4" t="s">
        <v>258</v>
      </c>
      <c r="F17" s="4">
        <v>25067</v>
      </c>
      <c r="G17" s="6">
        <v>19000</v>
      </c>
      <c r="H17" s="14">
        <v>0</v>
      </c>
      <c r="I17" s="6">
        <v>19000</v>
      </c>
      <c r="J17" s="14">
        <v>0</v>
      </c>
      <c r="K17" s="14">
        <v>0</v>
      </c>
      <c r="L17" s="14">
        <v>0</v>
      </c>
      <c r="M17" s="14">
        <v>0</v>
      </c>
      <c r="N17" s="14">
        <f t="shared" si="0"/>
        <v>0</v>
      </c>
      <c r="O17" s="14">
        <f t="shared" si="1"/>
        <v>19000</v>
      </c>
    </row>
    <row r="18" spans="2:15" ht="20.100000000000001" customHeight="1" x14ac:dyDescent="0.3">
      <c r="B18" s="4" t="s">
        <v>275</v>
      </c>
      <c r="C18" s="4" t="s">
        <v>169</v>
      </c>
      <c r="D18" s="4" t="s">
        <v>264</v>
      </c>
      <c r="E18" s="4" t="s">
        <v>258</v>
      </c>
      <c r="F18" s="4">
        <v>757</v>
      </c>
      <c r="G18" s="6">
        <v>35000</v>
      </c>
      <c r="H18" s="14">
        <v>0</v>
      </c>
      <c r="I18" s="6">
        <v>35000</v>
      </c>
      <c r="J18" s="14">
        <v>0</v>
      </c>
      <c r="K18" s="14">
        <v>47.25</v>
      </c>
      <c r="L18" s="14">
        <v>0</v>
      </c>
      <c r="M18" s="14">
        <v>0</v>
      </c>
      <c r="N18" s="14">
        <f t="shared" si="0"/>
        <v>47.25</v>
      </c>
      <c r="O18" s="14">
        <f t="shared" si="1"/>
        <v>34952.75</v>
      </c>
    </row>
    <row r="19" spans="2:15" ht="20.100000000000001" customHeight="1" x14ac:dyDescent="0.3">
      <c r="B19" s="4" t="s">
        <v>253</v>
      </c>
      <c r="C19" s="4" t="s">
        <v>169</v>
      </c>
      <c r="D19" s="4" t="s">
        <v>264</v>
      </c>
      <c r="E19" s="4" t="s">
        <v>258</v>
      </c>
      <c r="F19" s="4">
        <v>501</v>
      </c>
      <c r="G19" s="6">
        <v>35000</v>
      </c>
      <c r="H19" s="14">
        <v>0</v>
      </c>
      <c r="I19" s="6">
        <v>35000</v>
      </c>
      <c r="J19" s="14">
        <v>0</v>
      </c>
      <c r="K19" s="14">
        <v>47.25</v>
      </c>
      <c r="L19" s="14">
        <v>0</v>
      </c>
      <c r="M19" s="14">
        <v>0</v>
      </c>
      <c r="N19" s="14">
        <f t="shared" si="0"/>
        <v>47.25</v>
      </c>
      <c r="O19" s="14">
        <f>I19-N19</f>
        <v>34952.75</v>
      </c>
    </row>
    <row r="20" spans="2:15" ht="20.100000000000001" customHeight="1" x14ac:dyDescent="0.3">
      <c r="B20" s="4" t="s">
        <v>308</v>
      </c>
      <c r="C20" s="4" t="s">
        <v>169</v>
      </c>
      <c r="D20" s="4" t="s">
        <v>264</v>
      </c>
      <c r="E20" s="4" t="s">
        <v>258</v>
      </c>
      <c r="F20" s="4">
        <v>1073</v>
      </c>
      <c r="G20" s="6">
        <v>15000</v>
      </c>
      <c r="H20" s="14">
        <f>-H22</f>
        <v>0</v>
      </c>
      <c r="I20" s="6">
        <v>15000</v>
      </c>
      <c r="J20" s="14"/>
      <c r="K20" s="14"/>
      <c r="L20" s="14"/>
      <c r="M20" s="14">
        <v>0</v>
      </c>
      <c r="N20" s="14"/>
      <c r="O20" s="14">
        <v>15000</v>
      </c>
    </row>
    <row r="21" spans="2:15" ht="20.100000000000001" customHeight="1" x14ac:dyDescent="0.3">
      <c r="B21" s="4" t="s">
        <v>171</v>
      </c>
      <c r="C21" s="4" t="s">
        <v>169</v>
      </c>
      <c r="D21" s="4" t="s">
        <v>264</v>
      </c>
      <c r="E21" s="4" t="s">
        <v>258</v>
      </c>
      <c r="F21" s="4">
        <v>25059</v>
      </c>
      <c r="G21" s="6">
        <v>30000</v>
      </c>
      <c r="H21" s="14">
        <v>0</v>
      </c>
      <c r="I21" s="6">
        <v>30000</v>
      </c>
      <c r="J21" s="14">
        <v>0</v>
      </c>
      <c r="K21" s="14">
        <v>0</v>
      </c>
      <c r="L21" s="14">
        <v>0</v>
      </c>
      <c r="M21" s="14">
        <v>0</v>
      </c>
      <c r="N21" s="14">
        <f t="shared" si="0"/>
        <v>0</v>
      </c>
      <c r="O21" s="14">
        <f t="shared" si="1"/>
        <v>30000</v>
      </c>
    </row>
    <row r="22" spans="2:15" ht="20.100000000000001" customHeight="1" x14ac:dyDescent="0.3">
      <c r="B22" s="4" t="s">
        <v>255</v>
      </c>
      <c r="C22" s="4" t="s">
        <v>169</v>
      </c>
      <c r="D22" s="4" t="s">
        <v>264</v>
      </c>
      <c r="E22" s="4" t="s">
        <v>258</v>
      </c>
      <c r="F22" s="4">
        <v>628</v>
      </c>
      <c r="G22" s="6">
        <v>15000</v>
      </c>
      <c r="H22" s="14">
        <v>0</v>
      </c>
      <c r="I22" s="6">
        <v>15000</v>
      </c>
      <c r="J22" s="14">
        <v>0</v>
      </c>
      <c r="K22" s="14">
        <v>0</v>
      </c>
      <c r="L22" s="14">
        <v>0</v>
      </c>
      <c r="M22" s="14">
        <v>0</v>
      </c>
      <c r="N22" s="14">
        <f t="shared" si="0"/>
        <v>0</v>
      </c>
      <c r="O22" s="14">
        <f t="shared" si="1"/>
        <v>15000</v>
      </c>
    </row>
    <row r="23" spans="2:15" ht="20.100000000000001" customHeight="1" x14ac:dyDescent="0.3">
      <c r="B23" s="4" t="s">
        <v>263</v>
      </c>
      <c r="C23" s="4" t="s">
        <v>169</v>
      </c>
      <c r="D23" s="4" t="s">
        <v>264</v>
      </c>
      <c r="E23" s="4" t="s">
        <v>258</v>
      </c>
      <c r="F23" s="4">
        <v>691</v>
      </c>
      <c r="G23" s="6">
        <v>10000</v>
      </c>
      <c r="H23" s="14">
        <v>0</v>
      </c>
      <c r="I23" s="6">
        <v>10000</v>
      </c>
      <c r="J23" s="14">
        <v>0</v>
      </c>
      <c r="K23" s="14">
        <v>0</v>
      </c>
      <c r="L23" s="14">
        <v>0</v>
      </c>
      <c r="M23" s="14">
        <v>0</v>
      </c>
      <c r="N23" s="14">
        <f t="shared" si="0"/>
        <v>0</v>
      </c>
      <c r="O23" s="14">
        <f t="shared" si="1"/>
        <v>10000</v>
      </c>
    </row>
    <row r="24" spans="2:15" ht="20.100000000000001" customHeight="1" x14ac:dyDescent="0.3">
      <c r="B24" s="4" t="s">
        <v>292</v>
      </c>
      <c r="C24" s="4" t="s">
        <v>169</v>
      </c>
      <c r="D24" s="4" t="s">
        <v>264</v>
      </c>
      <c r="E24" s="4" t="s">
        <v>259</v>
      </c>
      <c r="F24" s="4">
        <v>874</v>
      </c>
      <c r="G24" s="6">
        <v>30000</v>
      </c>
      <c r="H24" s="14">
        <v>0</v>
      </c>
      <c r="I24" s="6">
        <v>30000</v>
      </c>
      <c r="J24" s="14">
        <v>0</v>
      </c>
      <c r="K24" s="14">
        <v>0</v>
      </c>
      <c r="L24" s="14">
        <v>0</v>
      </c>
      <c r="M24" s="14">
        <v>0</v>
      </c>
      <c r="N24" s="14">
        <f t="shared" si="0"/>
        <v>0</v>
      </c>
      <c r="O24" s="14">
        <f t="shared" si="1"/>
        <v>30000</v>
      </c>
    </row>
    <row r="25" spans="2:15" ht="20.100000000000001" customHeight="1" x14ac:dyDescent="0.3">
      <c r="B25" s="4" t="s">
        <v>302</v>
      </c>
      <c r="C25" s="4" t="s">
        <v>169</v>
      </c>
      <c r="D25" s="4" t="s">
        <v>264</v>
      </c>
      <c r="E25" s="4" t="s">
        <v>258</v>
      </c>
      <c r="F25" s="4">
        <v>961</v>
      </c>
      <c r="G25" s="6">
        <v>10000</v>
      </c>
      <c r="H25" s="14">
        <v>0</v>
      </c>
      <c r="I25" s="6">
        <v>10000</v>
      </c>
      <c r="J25" s="14">
        <v>0</v>
      </c>
      <c r="K25" s="14">
        <v>0</v>
      </c>
      <c r="L25" s="14">
        <v>0</v>
      </c>
      <c r="M25" s="14">
        <v>0</v>
      </c>
      <c r="N25" s="14">
        <f t="shared" si="0"/>
        <v>0</v>
      </c>
      <c r="O25" s="14">
        <f t="shared" si="1"/>
        <v>10000</v>
      </c>
    </row>
    <row r="26" spans="2:15" ht="20.100000000000001" customHeight="1" x14ac:dyDescent="0.3">
      <c r="B26" s="4" t="s">
        <v>289</v>
      </c>
      <c r="C26" s="4" t="s">
        <v>169</v>
      </c>
      <c r="D26" s="4" t="s">
        <v>264</v>
      </c>
      <c r="E26" s="4" t="s">
        <v>259</v>
      </c>
      <c r="F26" s="4">
        <v>825</v>
      </c>
      <c r="G26" s="6">
        <v>20000</v>
      </c>
      <c r="H26" s="14">
        <v>0</v>
      </c>
      <c r="I26" s="6">
        <v>20000</v>
      </c>
      <c r="J26" s="14">
        <v>0</v>
      </c>
      <c r="K26" s="14">
        <v>0</v>
      </c>
      <c r="L26" s="14">
        <v>0</v>
      </c>
      <c r="M26" s="14">
        <v>0</v>
      </c>
      <c r="N26" s="14">
        <f t="shared" si="0"/>
        <v>0</v>
      </c>
      <c r="O26" s="14">
        <f t="shared" si="1"/>
        <v>20000</v>
      </c>
    </row>
    <row r="27" spans="2:15" ht="20.100000000000001" customHeight="1" x14ac:dyDescent="0.3">
      <c r="B27" s="4" t="s">
        <v>272</v>
      </c>
      <c r="C27" s="4" t="s">
        <v>169</v>
      </c>
      <c r="D27" s="4" t="s">
        <v>264</v>
      </c>
      <c r="E27" s="4" t="s">
        <v>258</v>
      </c>
      <c r="F27" s="4">
        <v>769</v>
      </c>
      <c r="G27" s="6">
        <v>20000</v>
      </c>
      <c r="H27" s="14">
        <v>0</v>
      </c>
      <c r="I27" s="6">
        <v>20000</v>
      </c>
      <c r="J27" s="14">
        <v>0</v>
      </c>
      <c r="K27" s="14">
        <v>0</v>
      </c>
      <c r="L27" s="14">
        <v>0</v>
      </c>
      <c r="M27" s="14">
        <v>3700.01</v>
      </c>
      <c r="N27" s="14">
        <f t="shared" si="0"/>
        <v>3700.01</v>
      </c>
      <c r="O27" s="14">
        <f t="shared" si="1"/>
        <v>16299.99</v>
      </c>
    </row>
    <row r="28" spans="2:15" ht="20.100000000000001" customHeight="1" x14ac:dyDescent="0.3">
      <c r="B28" s="4" t="s">
        <v>300</v>
      </c>
      <c r="C28" s="4" t="s">
        <v>169</v>
      </c>
      <c r="D28" s="4" t="s">
        <v>264</v>
      </c>
      <c r="E28" s="4" t="s">
        <v>258</v>
      </c>
      <c r="F28" s="4">
        <v>957</v>
      </c>
      <c r="G28" s="6">
        <v>35000</v>
      </c>
      <c r="H28" s="14">
        <v>0</v>
      </c>
      <c r="I28" s="6">
        <v>35000</v>
      </c>
      <c r="J28" s="14">
        <v>0</v>
      </c>
      <c r="K28" s="14">
        <v>47.25</v>
      </c>
      <c r="L28" s="14">
        <v>0</v>
      </c>
      <c r="M28" s="14">
        <v>0</v>
      </c>
      <c r="N28" s="14">
        <f t="shared" si="0"/>
        <v>47.25</v>
      </c>
      <c r="O28" s="14">
        <f t="shared" si="1"/>
        <v>34952.75</v>
      </c>
    </row>
    <row r="29" spans="2:15" ht="20.100000000000001" customHeight="1" x14ac:dyDescent="0.3">
      <c r="B29" s="4" t="s">
        <v>305</v>
      </c>
      <c r="C29" s="4" t="s">
        <v>169</v>
      </c>
      <c r="D29" s="4" t="s">
        <v>264</v>
      </c>
      <c r="E29" s="4" t="s">
        <v>258</v>
      </c>
      <c r="F29" s="4">
        <v>967</v>
      </c>
      <c r="G29" s="6">
        <v>15000</v>
      </c>
      <c r="H29" s="14">
        <v>0</v>
      </c>
      <c r="I29" s="6">
        <v>15000</v>
      </c>
      <c r="J29" s="14">
        <v>0</v>
      </c>
      <c r="K29" s="14">
        <v>0</v>
      </c>
      <c r="L29" s="14">
        <v>0</v>
      </c>
      <c r="M29" s="14">
        <v>0</v>
      </c>
      <c r="N29" s="14">
        <f t="shared" si="0"/>
        <v>0</v>
      </c>
      <c r="O29" s="14">
        <f t="shared" si="1"/>
        <v>15000</v>
      </c>
    </row>
    <row r="30" spans="2:15" ht="20.100000000000001" customHeight="1" x14ac:dyDescent="0.3">
      <c r="B30" s="4" t="s">
        <v>285</v>
      </c>
      <c r="C30" s="4" t="s">
        <v>169</v>
      </c>
      <c r="D30" s="4" t="s">
        <v>264</v>
      </c>
      <c r="E30" s="4" t="s">
        <v>259</v>
      </c>
      <c r="F30" s="4">
        <v>790</v>
      </c>
      <c r="G30" s="6">
        <v>10000</v>
      </c>
      <c r="H30" s="14">
        <v>0</v>
      </c>
      <c r="I30" s="6">
        <v>10000</v>
      </c>
      <c r="J30" s="14">
        <v>0</v>
      </c>
      <c r="K30" s="14">
        <v>0</v>
      </c>
      <c r="L30" s="14">
        <v>0</v>
      </c>
      <c r="M30" s="14">
        <v>0</v>
      </c>
      <c r="N30" s="14">
        <f t="shared" si="0"/>
        <v>0</v>
      </c>
      <c r="O30" s="14">
        <f t="shared" si="1"/>
        <v>10000</v>
      </c>
    </row>
    <row r="31" spans="2:15" ht="20.100000000000001" customHeight="1" x14ac:dyDescent="0.3">
      <c r="B31" s="4" t="s">
        <v>294</v>
      </c>
      <c r="C31" s="4" t="s">
        <v>169</v>
      </c>
      <c r="D31" s="4" t="s">
        <v>264</v>
      </c>
      <c r="E31" s="4" t="s">
        <v>258</v>
      </c>
      <c r="F31" s="4">
        <v>882</v>
      </c>
      <c r="G31" s="6">
        <v>30000</v>
      </c>
      <c r="H31" s="14">
        <v>0</v>
      </c>
      <c r="I31" s="6">
        <v>30000</v>
      </c>
      <c r="J31" s="14">
        <v>0</v>
      </c>
      <c r="K31" s="14">
        <v>0</v>
      </c>
      <c r="L31" s="14">
        <v>0</v>
      </c>
      <c r="M31" s="14">
        <v>0</v>
      </c>
      <c r="N31" s="14">
        <f t="shared" si="0"/>
        <v>0</v>
      </c>
      <c r="O31" s="14">
        <f t="shared" si="1"/>
        <v>30000</v>
      </c>
    </row>
    <row r="32" spans="2:15" ht="20.100000000000001" customHeight="1" x14ac:dyDescent="0.3">
      <c r="B32" s="4" t="s">
        <v>310</v>
      </c>
      <c r="C32" s="4" t="s">
        <v>169</v>
      </c>
      <c r="D32" s="4" t="s">
        <v>264</v>
      </c>
      <c r="E32" s="4" t="s">
        <v>258</v>
      </c>
      <c r="F32" s="4">
        <v>1075</v>
      </c>
      <c r="G32" s="6">
        <v>15000</v>
      </c>
      <c r="H32" s="14"/>
      <c r="I32" s="6">
        <v>15000</v>
      </c>
      <c r="J32" s="14"/>
      <c r="K32" s="14"/>
      <c r="L32" s="14"/>
      <c r="M32" s="14"/>
      <c r="N32" s="14"/>
      <c r="O32" s="14">
        <v>15000</v>
      </c>
    </row>
    <row r="33" spans="2:15" ht="20.100000000000001" customHeight="1" x14ac:dyDescent="0.3">
      <c r="B33" s="4" t="s">
        <v>256</v>
      </c>
      <c r="C33" s="4" t="s">
        <v>169</v>
      </c>
      <c r="D33" s="4" t="s">
        <v>264</v>
      </c>
      <c r="E33" s="4" t="s">
        <v>258</v>
      </c>
      <c r="F33" s="4">
        <v>624</v>
      </c>
      <c r="G33" s="6">
        <v>10000</v>
      </c>
      <c r="H33" s="14">
        <v>0</v>
      </c>
      <c r="I33" s="6">
        <v>10000</v>
      </c>
      <c r="J33" s="14">
        <v>0</v>
      </c>
      <c r="K33" s="14">
        <v>0</v>
      </c>
      <c r="L33" s="14">
        <v>0</v>
      </c>
      <c r="M33" s="14">
        <v>0</v>
      </c>
      <c r="N33" s="14">
        <f t="shared" si="0"/>
        <v>0</v>
      </c>
      <c r="O33" s="14">
        <f t="shared" si="1"/>
        <v>10000</v>
      </c>
    </row>
    <row r="34" spans="2:15" ht="20.100000000000001" customHeight="1" x14ac:dyDescent="0.3">
      <c r="B34" s="4" t="s">
        <v>260</v>
      </c>
      <c r="C34" s="4" t="s">
        <v>169</v>
      </c>
      <c r="D34" s="4" t="s">
        <v>264</v>
      </c>
      <c r="E34" s="4" t="s">
        <v>258</v>
      </c>
      <c r="F34" s="4">
        <v>643</v>
      </c>
      <c r="G34" s="6">
        <v>10000</v>
      </c>
      <c r="H34" s="14">
        <v>0</v>
      </c>
      <c r="I34" s="6">
        <v>10000</v>
      </c>
      <c r="J34" s="14">
        <v>0</v>
      </c>
      <c r="K34" s="14">
        <v>0</v>
      </c>
      <c r="L34" s="14">
        <v>0</v>
      </c>
      <c r="M34" s="14">
        <v>0</v>
      </c>
      <c r="N34" s="14">
        <f t="shared" si="0"/>
        <v>0</v>
      </c>
      <c r="O34" s="14">
        <f t="shared" si="1"/>
        <v>10000</v>
      </c>
    </row>
    <row r="35" spans="2:15" ht="20.100000000000001" customHeight="1" x14ac:dyDescent="0.3">
      <c r="B35" s="4" t="s">
        <v>293</v>
      </c>
      <c r="C35" s="4" t="s">
        <v>169</v>
      </c>
      <c r="D35" s="4" t="s">
        <v>264</v>
      </c>
      <c r="E35" s="4" t="s">
        <v>258</v>
      </c>
      <c r="F35" s="4">
        <v>888</v>
      </c>
      <c r="G35" s="6">
        <v>20000</v>
      </c>
      <c r="H35" s="14">
        <v>0</v>
      </c>
      <c r="I35" s="6">
        <v>20000</v>
      </c>
      <c r="J35" s="14">
        <v>0</v>
      </c>
      <c r="K35" s="14">
        <v>0</v>
      </c>
      <c r="L35" s="14">
        <v>0</v>
      </c>
      <c r="M35" s="14">
        <v>0</v>
      </c>
      <c r="N35" s="14">
        <f t="shared" si="0"/>
        <v>0</v>
      </c>
      <c r="O35" s="14">
        <f t="shared" si="1"/>
        <v>20000</v>
      </c>
    </row>
    <row r="36" spans="2:15" ht="20.100000000000001" customHeight="1" x14ac:dyDescent="0.3">
      <c r="B36" s="4" t="s">
        <v>254</v>
      </c>
      <c r="C36" s="4" t="s">
        <v>169</v>
      </c>
      <c r="D36" s="4" t="s">
        <v>264</v>
      </c>
      <c r="E36" s="4" t="s">
        <v>258</v>
      </c>
      <c r="F36" s="4">
        <v>543</v>
      </c>
      <c r="G36" s="6">
        <v>10000</v>
      </c>
      <c r="H36" s="14">
        <v>0</v>
      </c>
      <c r="I36" s="6">
        <v>10000</v>
      </c>
      <c r="J36" s="14">
        <v>0</v>
      </c>
      <c r="K36" s="14">
        <v>0</v>
      </c>
      <c r="L36" s="14">
        <v>0</v>
      </c>
      <c r="M36" s="14">
        <v>0</v>
      </c>
      <c r="N36" s="14">
        <f t="shared" si="0"/>
        <v>0</v>
      </c>
      <c r="O36" s="14">
        <f t="shared" si="1"/>
        <v>10000</v>
      </c>
    </row>
    <row r="37" spans="2:15" ht="20.100000000000001" customHeight="1" x14ac:dyDescent="0.3">
      <c r="B37" s="4" t="s">
        <v>277</v>
      </c>
      <c r="C37" s="4" t="s">
        <v>169</v>
      </c>
      <c r="D37" s="4" t="s">
        <v>264</v>
      </c>
      <c r="E37" s="4" t="s">
        <v>258</v>
      </c>
      <c r="F37" s="4">
        <v>759</v>
      </c>
      <c r="G37" s="6">
        <v>30000</v>
      </c>
      <c r="H37" s="14">
        <v>0</v>
      </c>
      <c r="I37" s="6">
        <v>30000</v>
      </c>
      <c r="J37" s="14">
        <v>0</v>
      </c>
      <c r="K37" s="14">
        <v>0</v>
      </c>
      <c r="L37" s="14">
        <v>0</v>
      </c>
      <c r="M37" s="14">
        <v>1752.1</v>
      </c>
      <c r="N37" s="14">
        <f t="shared" si="0"/>
        <v>1752.1</v>
      </c>
      <c r="O37" s="14">
        <f t="shared" si="1"/>
        <v>28247.9</v>
      </c>
    </row>
    <row r="38" spans="2:15" ht="20.100000000000001" customHeight="1" x14ac:dyDescent="0.3">
      <c r="B38" s="4" t="s">
        <v>269</v>
      </c>
      <c r="C38" s="4" t="s">
        <v>169</v>
      </c>
      <c r="D38" s="4" t="s">
        <v>264</v>
      </c>
      <c r="E38" s="4" t="s">
        <v>258</v>
      </c>
      <c r="F38" s="4">
        <v>734</v>
      </c>
      <c r="G38" s="6">
        <v>20000</v>
      </c>
      <c r="H38" s="14">
        <v>0</v>
      </c>
      <c r="I38" s="6">
        <v>20000</v>
      </c>
      <c r="J38" s="14">
        <v>0</v>
      </c>
      <c r="K38" s="14">
        <v>0</v>
      </c>
      <c r="L38" s="14">
        <v>0</v>
      </c>
      <c r="M38" s="14">
        <v>0</v>
      </c>
      <c r="N38" s="14">
        <f t="shared" si="0"/>
        <v>0</v>
      </c>
      <c r="O38" s="14">
        <f t="shared" si="1"/>
        <v>20000</v>
      </c>
    </row>
    <row r="39" spans="2:15" ht="20.100000000000001" customHeight="1" x14ac:dyDescent="0.3">
      <c r="B39" s="4" t="s">
        <v>251</v>
      </c>
      <c r="C39" s="4" t="s">
        <v>169</v>
      </c>
      <c r="D39" s="4" t="s">
        <v>264</v>
      </c>
      <c r="E39" s="4" t="s">
        <v>258</v>
      </c>
      <c r="F39" s="4">
        <v>449</v>
      </c>
      <c r="G39" s="6">
        <v>10000</v>
      </c>
      <c r="H39" s="14">
        <v>0</v>
      </c>
      <c r="I39" s="6">
        <v>10000</v>
      </c>
      <c r="J39" s="14">
        <v>0</v>
      </c>
      <c r="K39" s="14">
        <v>0</v>
      </c>
      <c r="L39" s="14">
        <v>0</v>
      </c>
      <c r="M39" s="14">
        <v>0</v>
      </c>
      <c r="N39" s="14">
        <f t="shared" si="0"/>
        <v>0</v>
      </c>
      <c r="O39" s="14">
        <f t="shared" si="1"/>
        <v>10000</v>
      </c>
    </row>
    <row r="40" spans="2:15" ht="20.100000000000001" customHeight="1" x14ac:dyDescent="0.3">
      <c r="B40" s="4" t="s">
        <v>257</v>
      </c>
      <c r="C40" s="4" t="s">
        <v>169</v>
      </c>
      <c r="D40" s="4" t="s">
        <v>264</v>
      </c>
      <c r="E40" s="4" t="s">
        <v>258</v>
      </c>
      <c r="F40" s="4">
        <v>625</v>
      </c>
      <c r="G40" s="6">
        <v>10000</v>
      </c>
      <c r="H40" s="14">
        <v>0</v>
      </c>
      <c r="I40" s="6">
        <v>10000</v>
      </c>
      <c r="J40" s="14">
        <v>0</v>
      </c>
      <c r="K40" s="14">
        <v>0</v>
      </c>
      <c r="L40" s="14">
        <v>0</v>
      </c>
      <c r="M40" s="14">
        <v>0</v>
      </c>
      <c r="N40" s="14">
        <f t="shared" si="0"/>
        <v>0</v>
      </c>
      <c r="O40" s="14">
        <f t="shared" si="1"/>
        <v>10000</v>
      </c>
    </row>
    <row r="41" spans="2:15" ht="20.100000000000001" customHeight="1" x14ac:dyDescent="0.3">
      <c r="B41" s="4" t="s">
        <v>304</v>
      </c>
      <c r="C41" s="4" t="s">
        <v>169</v>
      </c>
      <c r="D41" s="4" t="s">
        <v>264</v>
      </c>
      <c r="E41" s="4" t="s">
        <v>259</v>
      </c>
      <c r="F41" s="4">
        <v>965</v>
      </c>
      <c r="G41" s="6">
        <v>45000</v>
      </c>
      <c r="H41" s="14">
        <v>0</v>
      </c>
      <c r="I41" s="6">
        <v>45000</v>
      </c>
      <c r="J41" s="14">
        <v>0</v>
      </c>
      <c r="K41" s="14">
        <v>1547.25</v>
      </c>
      <c r="L41" s="14">
        <v>0</v>
      </c>
      <c r="M41" s="14">
        <v>0</v>
      </c>
      <c r="N41" s="14">
        <f t="shared" si="0"/>
        <v>1547.25</v>
      </c>
      <c r="O41" s="14">
        <f t="shared" si="1"/>
        <v>43452.75</v>
      </c>
    </row>
    <row r="42" spans="2:15" ht="20.100000000000001" customHeight="1" x14ac:dyDescent="0.3">
      <c r="B42" s="4" t="s">
        <v>309</v>
      </c>
      <c r="C42" s="4" t="s">
        <v>169</v>
      </c>
      <c r="D42" s="4" t="s">
        <v>264</v>
      </c>
      <c r="E42" s="4" t="s">
        <v>259</v>
      </c>
      <c r="F42" s="4">
        <v>1074</v>
      </c>
      <c r="G42" s="6">
        <v>15000</v>
      </c>
      <c r="H42" s="14"/>
      <c r="I42" s="6">
        <v>15000</v>
      </c>
      <c r="J42" s="14"/>
      <c r="K42" s="14"/>
      <c r="L42" s="14"/>
      <c r="M42" s="14"/>
      <c r="N42" s="14"/>
      <c r="O42" s="14">
        <v>15000</v>
      </c>
    </row>
    <row r="43" spans="2:15" ht="20.100000000000001" customHeight="1" x14ac:dyDescent="0.3">
      <c r="B43" s="4" t="s">
        <v>274</v>
      </c>
      <c r="C43" s="4" t="s">
        <v>169</v>
      </c>
      <c r="D43" s="4" t="s">
        <v>264</v>
      </c>
      <c r="E43" s="4" t="s">
        <v>259</v>
      </c>
      <c r="F43" s="4">
        <v>751</v>
      </c>
      <c r="G43" s="6">
        <v>18000</v>
      </c>
      <c r="H43" s="14">
        <v>0</v>
      </c>
      <c r="I43" s="6">
        <v>18000</v>
      </c>
      <c r="J43" s="14">
        <v>0</v>
      </c>
      <c r="K43" s="14">
        <v>0</v>
      </c>
      <c r="L43" s="14">
        <v>0</v>
      </c>
      <c r="M43" s="14">
        <v>0</v>
      </c>
      <c r="N43" s="14">
        <f t="shared" si="0"/>
        <v>0</v>
      </c>
      <c r="O43" s="14">
        <f t="shared" si="1"/>
        <v>18000</v>
      </c>
    </row>
    <row r="44" spans="2:15" ht="20.100000000000001" customHeight="1" x14ac:dyDescent="0.3">
      <c r="B44" s="4" t="s">
        <v>273</v>
      </c>
      <c r="C44" s="4" t="s">
        <v>169</v>
      </c>
      <c r="D44" s="4" t="s">
        <v>264</v>
      </c>
      <c r="E44" s="4" t="s">
        <v>258</v>
      </c>
      <c r="F44" s="4">
        <v>748</v>
      </c>
      <c r="G44" s="6">
        <v>25000</v>
      </c>
      <c r="H44" s="14">
        <v>0</v>
      </c>
      <c r="I44" s="6">
        <v>25000</v>
      </c>
      <c r="J44" s="14">
        <v>0</v>
      </c>
      <c r="K44" s="14">
        <v>0</v>
      </c>
      <c r="L44" s="14">
        <v>0</v>
      </c>
      <c r="M44" s="14">
        <v>0</v>
      </c>
      <c r="N44" s="14">
        <f t="shared" si="0"/>
        <v>0</v>
      </c>
      <c r="O44" s="14">
        <f t="shared" si="1"/>
        <v>25000</v>
      </c>
    </row>
    <row r="45" spans="2:15" ht="20.100000000000001" customHeight="1" x14ac:dyDescent="0.3">
      <c r="B45" s="4" t="s">
        <v>283</v>
      </c>
      <c r="C45" s="4" t="s">
        <v>169</v>
      </c>
      <c r="D45" s="4" t="s">
        <v>264</v>
      </c>
      <c r="E45" s="4" t="s">
        <v>258</v>
      </c>
      <c r="F45" s="4">
        <v>765</v>
      </c>
      <c r="G45" s="6">
        <v>20000</v>
      </c>
      <c r="H45" s="14">
        <v>0</v>
      </c>
      <c r="I45" s="6">
        <v>20000</v>
      </c>
      <c r="J45" s="14">
        <v>0</v>
      </c>
      <c r="K45" s="14">
        <v>0</v>
      </c>
      <c r="L45" s="14">
        <v>0</v>
      </c>
      <c r="M45" s="14">
        <v>0</v>
      </c>
      <c r="N45" s="14">
        <f t="shared" si="0"/>
        <v>0</v>
      </c>
      <c r="O45" s="14">
        <f t="shared" si="1"/>
        <v>20000</v>
      </c>
    </row>
    <row r="46" spans="2:15" ht="20.100000000000001" customHeight="1" x14ac:dyDescent="0.3">
      <c r="B46" s="4" t="s">
        <v>176</v>
      </c>
      <c r="C46" s="4" t="s">
        <v>169</v>
      </c>
      <c r="D46" s="4" t="s">
        <v>264</v>
      </c>
      <c r="E46" s="4" t="s">
        <v>258</v>
      </c>
      <c r="F46" s="4">
        <v>376</v>
      </c>
      <c r="G46" s="6">
        <v>10000</v>
      </c>
      <c r="H46" s="14">
        <v>0</v>
      </c>
      <c r="I46" s="6">
        <v>10000</v>
      </c>
      <c r="J46" s="14">
        <v>0</v>
      </c>
      <c r="K46" s="14">
        <v>0</v>
      </c>
      <c r="L46" s="14">
        <v>0</v>
      </c>
      <c r="M46" s="14">
        <v>0</v>
      </c>
      <c r="N46" s="14">
        <f t="shared" si="0"/>
        <v>0</v>
      </c>
      <c r="O46" s="14">
        <f t="shared" si="1"/>
        <v>10000</v>
      </c>
    </row>
    <row r="47" spans="2:15" ht="20.100000000000001" customHeight="1" x14ac:dyDescent="0.3">
      <c r="B47" s="4" t="s">
        <v>295</v>
      </c>
      <c r="C47" s="4" t="s">
        <v>169</v>
      </c>
      <c r="D47" s="4" t="s">
        <v>264</v>
      </c>
      <c r="E47" s="4" t="s">
        <v>258</v>
      </c>
      <c r="F47" s="4">
        <v>872</v>
      </c>
      <c r="G47" s="6">
        <v>30000</v>
      </c>
      <c r="H47" s="14">
        <v>0</v>
      </c>
      <c r="I47" s="6">
        <v>30000</v>
      </c>
      <c r="J47" s="14">
        <v>0</v>
      </c>
      <c r="K47" s="14">
        <v>0</v>
      </c>
      <c r="L47" s="14">
        <v>0</v>
      </c>
      <c r="M47" s="14">
        <v>0</v>
      </c>
      <c r="N47" s="14">
        <f t="shared" si="0"/>
        <v>0</v>
      </c>
      <c r="O47" s="14">
        <f t="shared" si="1"/>
        <v>30000</v>
      </c>
    </row>
    <row r="48" spans="2:15" ht="20.100000000000001" customHeight="1" x14ac:dyDescent="0.3">
      <c r="B48" s="4" t="s">
        <v>306</v>
      </c>
      <c r="C48" s="4" t="s">
        <v>169</v>
      </c>
      <c r="D48" s="4" t="s">
        <v>264</v>
      </c>
      <c r="E48" s="4" t="s">
        <v>258</v>
      </c>
      <c r="F48" s="4">
        <v>969</v>
      </c>
      <c r="G48" s="6">
        <v>35000</v>
      </c>
      <c r="H48" s="14">
        <v>0</v>
      </c>
      <c r="I48" s="6">
        <v>35000</v>
      </c>
      <c r="J48" s="14">
        <v>0</v>
      </c>
      <c r="K48" s="14">
        <v>47.25</v>
      </c>
      <c r="L48" s="14">
        <v>0</v>
      </c>
      <c r="M48" s="14">
        <v>0</v>
      </c>
      <c r="N48" s="14">
        <f t="shared" si="0"/>
        <v>47.25</v>
      </c>
      <c r="O48" s="14">
        <f t="shared" si="1"/>
        <v>34952.75</v>
      </c>
    </row>
    <row r="49" spans="2:15" ht="20.100000000000001" customHeight="1" x14ac:dyDescent="0.3">
      <c r="B49" s="4" t="s">
        <v>288</v>
      </c>
      <c r="C49" s="4" t="s">
        <v>169</v>
      </c>
      <c r="D49" s="4" t="s">
        <v>264</v>
      </c>
      <c r="E49" s="4" t="s">
        <v>259</v>
      </c>
      <c r="F49" s="4">
        <v>802</v>
      </c>
      <c r="G49" s="6">
        <v>50000</v>
      </c>
      <c r="H49" s="14">
        <v>0</v>
      </c>
      <c r="I49" s="6">
        <v>50000</v>
      </c>
      <c r="J49" s="14">
        <v>0</v>
      </c>
      <c r="K49" s="14">
        <v>2297.25</v>
      </c>
      <c r="L49" s="14">
        <v>0</v>
      </c>
      <c r="M49" s="14">
        <v>0</v>
      </c>
      <c r="N49" s="14">
        <f t="shared" si="0"/>
        <v>2297.25</v>
      </c>
      <c r="O49" s="14">
        <f t="shared" si="1"/>
        <v>47702.75</v>
      </c>
    </row>
    <row r="50" spans="2:15" ht="20.100000000000001" customHeight="1" x14ac:dyDescent="0.3">
      <c r="B50" s="4" t="s">
        <v>278</v>
      </c>
      <c r="C50" s="4" t="s">
        <v>169</v>
      </c>
      <c r="D50" s="4" t="s">
        <v>264</v>
      </c>
      <c r="E50" s="4" t="s">
        <v>259</v>
      </c>
      <c r="F50" s="4">
        <v>767</v>
      </c>
      <c r="G50" s="6">
        <v>20000</v>
      </c>
      <c r="H50" s="14">
        <v>0</v>
      </c>
      <c r="I50" s="6">
        <v>20000</v>
      </c>
      <c r="J50" s="14">
        <v>0</v>
      </c>
      <c r="K50" s="14">
        <v>0</v>
      </c>
      <c r="L50" s="14">
        <v>0</v>
      </c>
      <c r="M50" s="14">
        <v>0</v>
      </c>
      <c r="N50" s="14">
        <f t="shared" si="0"/>
        <v>0</v>
      </c>
      <c r="O50" s="14">
        <f t="shared" si="1"/>
        <v>20000</v>
      </c>
    </row>
    <row r="51" spans="2:15" ht="20.100000000000001" customHeight="1" x14ac:dyDescent="0.3">
      <c r="B51" s="4" t="s">
        <v>296</v>
      </c>
      <c r="C51" s="4" t="s">
        <v>169</v>
      </c>
      <c r="D51" s="4" t="s">
        <v>264</v>
      </c>
      <c r="E51" s="4" t="s">
        <v>258</v>
      </c>
      <c r="F51" s="4">
        <v>880</v>
      </c>
      <c r="G51" s="6">
        <v>30000</v>
      </c>
      <c r="H51" s="14">
        <v>0</v>
      </c>
      <c r="I51" s="6">
        <v>30000</v>
      </c>
      <c r="J51" s="14">
        <v>0</v>
      </c>
      <c r="K51" s="14">
        <v>0</v>
      </c>
      <c r="L51" s="14">
        <v>0</v>
      </c>
      <c r="M51" s="14">
        <v>0</v>
      </c>
      <c r="N51" s="14">
        <f t="shared" si="0"/>
        <v>0</v>
      </c>
      <c r="O51" s="14">
        <f t="shared" si="1"/>
        <v>30000</v>
      </c>
    </row>
    <row r="52" spans="2:15" ht="20.100000000000001" customHeight="1" x14ac:dyDescent="0.3">
      <c r="B52" s="4" t="s">
        <v>287</v>
      </c>
      <c r="C52" s="4" t="s">
        <v>169</v>
      </c>
      <c r="D52" s="4" t="s">
        <v>264</v>
      </c>
      <c r="E52" s="4" t="s">
        <v>259</v>
      </c>
      <c r="F52" s="4">
        <v>798</v>
      </c>
      <c r="G52" s="6">
        <v>35000</v>
      </c>
      <c r="H52" s="14">
        <v>0</v>
      </c>
      <c r="I52" s="6">
        <v>35000</v>
      </c>
      <c r="J52" s="14">
        <v>0</v>
      </c>
      <c r="K52" s="14">
        <v>47.25</v>
      </c>
      <c r="L52" s="14">
        <v>0</v>
      </c>
      <c r="M52" s="14">
        <v>0</v>
      </c>
      <c r="N52" s="14">
        <f t="shared" si="0"/>
        <v>47.25</v>
      </c>
      <c r="O52" s="14">
        <f t="shared" si="1"/>
        <v>34952.75</v>
      </c>
    </row>
    <row r="53" spans="2:15" ht="20.100000000000001" customHeight="1" x14ac:dyDescent="0.3">
      <c r="B53" s="4" t="s">
        <v>270</v>
      </c>
      <c r="C53" s="4" t="s">
        <v>169</v>
      </c>
      <c r="D53" s="4" t="s">
        <v>264</v>
      </c>
      <c r="E53" s="4" t="s">
        <v>258</v>
      </c>
      <c r="F53" s="4">
        <v>736</v>
      </c>
      <c r="G53" s="6">
        <v>35000</v>
      </c>
      <c r="H53" s="14">
        <v>0</v>
      </c>
      <c r="I53" s="6">
        <v>35000</v>
      </c>
      <c r="J53" s="14">
        <v>0</v>
      </c>
      <c r="K53" s="14">
        <v>47.25</v>
      </c>
      <c r="L53" s="14">
        <v>0</v>
      </c>
      <c r="M53" s="14">
        <v>0</v>
      </c>
      <c r="N53" s="14">
        <f t="shared" si="0"/>
        <v>47.25</v>
      </c>
      <c r="O53" s="14">
        <f t="shared" si="1"/>
        <v>34952.75</v>
      </c>
    </row>
    <row r="54" spans="2:15" ht="20.100000000000001" customHeight="1" x14ac:dyDescent="0.3">
      <c r="B54" s="4" t="s">
        <v>290</v>
      </c>
      <c r="C54" s="4" t="s">
        <v>169</v>
      </c>
      <c r="D54" s="4" t="s">
        <v>264</v>
      </c>
      <c r="E54" s="4" t="s">
        <v>258</v>
      </c>
      <c r="F54" s="4">
        <v>827</v>
      </c>
      <c r="G54" s="6">
        <v>30000</v>
      </c>
      <c r="H54" s="14">
        <v>0</v>
      </c>
      <c r="I54" s="6">
        <v>30000</v>
      </c>
      <c r="J54" s="14">
        <v>0</v>
      </c>
      <c r="K54" s="14">
        <v>0</v>
      </c>
      <c r="L54" s="14">
        <v>0</v>
      </c>
      <c r="M54" s="14">
        <v>0</v>
      </c>
      <c r="N54" s="14">
        <f t="shared" si="0"/>
        <v>0</v>
      </c>
      <c r="O54" s="14">
        <f t="shared" si="1"/>
        <v>30000</v>
      </c>
    </row>
    <row r="55" spans="2:15" ht="20.100000000000001" customHeight="1" x14ac:dyDescent="0.3">
      <c r="B55" s="4" t="s">
        <v>170</v>
      </c>
      <c r="C55" s="4" t="s">
        <v>169</v>
      </c>
      <c r="D55" s="4" t="s">
        <v>264</v>
      </c>
      <c r="E55" s="4" t="s">
        <v>258</v>
      </c>
      <c r="F55" s="4">
        <v>318</v>
      </c>
      <c r="G55" s="6">
        <v>10000</v>
      </c>
      <c r="H55" s="14">
        <v>0</v>
      </c>
      <c r="I55" s="6">
        <v>10000</v>
      </c>
      <c r="J55" s="14">
        <v>0</v>
      </c>
      <c r="K55" s="14">
        <v>0</v>
      </c>
      <c r="L55" s="14">
        <v>0</v>
      </c>
      <c r="M55" s="14">
        <v>0</v>
      </c>
      <c r="N55" s="14">
        <f t="shared" si="0"/>
        <v>0</v>
      </c>
      <c r="O55" s="14">
        <f t="shared" si="1"/>
        <v>10000</v>
      </c>
    </row>
    <row r="56" spans="2:15" ht="20.100000000000001" customHeight="1" x14ac:dyDescent="0.3">
      <c r="B56" s="4" t="s">
        <v>301</v>
      </c>
      <c r="C56" s="4" t="s">
        <v>169</v>
      </c>
      <c r="D56" s="4" t="s">
        <v>264</v>
      </c>
      <c r="E56" s="4" t="s">
        <v>258</v>
      </c>
      <c r="F56" s="4">
        <v>958</v>
      </c>
      <c r="G56" s="6">
        <v>15000</v>
      </c>
      <c r="H56" s="14">
        <v>0</v>
      </c>
      <c r="I56" s="6">
        <v>15000</v>
      </c>
      <c r="J56" s="14">
        <v>0</v>
      </c>
      <c r="K56" s="14">
        <v>0</v>
      </c>
      <c r="L56" s="14">
        <v>0</v>
      </c>
      <c r="M56" s="14">
        <v>0</v>
      </c>
      <c r="N56" s="14">
        <f t="shared" si="0"/>
        <v>0</v>
      </c>
      <c r="O56" s="14">
        <f t="shared" si="1"/>
        <v>15000</v>
      </c>
    </row>
    <row r="57" spans="2:15" ht="20.100000000000001" customHeight="1" x14ac:dyDescent="0.3">
      <c r="B57" s="4" t="s">
        <v>282</v>
      </c>
      <c r="C57" s="4" t="s">
        <v>169</v>
      </c>
      <c r="D57" s="4" t="s">
        <v>264</v>
      </c>
      <c r="E57" s="4" t="s">
        <v>258</v>
      </c>
      <c r="F57" s="4">
        <v>753</v>
      </c>
      <c r="G57" s="6">
        <v>23000</v>
      </c>
      <c r="H57" s="14">
        <v>0</v>
      </c>
      <c r="I57" s="6">
        <v>23000</v>
      </c>
      <c r="J57" s="14">
        <v>0</v>
      </c>
      <c r="K57" s="14">
        <v>0</v>
      </c>
      <c r="L57" s="14">
        <v>0</v>
      </c>
      <c r="M57" s="14">
        <v>0</v>
      </c>
      <c r="N57" s="14">
        <f t="shared" si="0"/>
        <v>0</v>
      </c>
      <c r="O57" s="14">
        <f t="shared" si="1"/>
        <v>23000</v>
      </c>
    </row>
    <row r="58" spans="2:15" ht="20.100000000000001" customHeight="1" x14ac:dyDescent="0.3">
      <c r="B58" s="4" t="s">
        <v>267</v>
      </c>
      <c r="C58" s="4" t="s">
        <v>169</v>
      </c>
      <c r="D58" s="4" t="s">
        <v>264</v>
      </c>
      <c r="E58" s="4" t="s">
        <v>258</v>
      </c>
      <c r="F58" s="4">
        <v>724</v>
      </c>
      <c r="G58" s="6">
        <v>10000</v>
      </c>
      <c r="H58" s="14">
        <v>0</v>
      </c>
      <c r="I58" s="6">
        <v>10000</v>
      </c>
      <c r="J58" s="14">
        <v>0</v>
      </c>
      <c r="K58" s="14">
        <v>0</v>
      </c>
      <c r="L58" s="14">
        <v>0</v>
      </c>
      <c r="M58" s="14">
        <v>0</v>
      </c>
      <c r="N58" s="14">
        <f t="shared" si="0"/>
        <v>0</v>
      </c>
      <c r="O58" s="14">
        <f t="shared" si="1"/>
        <v>10000</v>
      </c>
    </row>
    <row r="59" spans="2:15" ht="20.100000000000001" customHeight="1" x14ac:dyDescent="0.3">
      <c r="B59" s="4" t="s">
        <v>271</v>
      </c>
      <c r="C59" s="4" t="s">
        <v>169</v>
      </c>
      <c r="D59" s="4" t="s">
        <v>264</v>
      </c>
      <c r="E59" s="4" t="s">
        <v>258</v>
      </c>
      <c r="F59" s="4">
        <v>738</v>
      </c>
      <c r="G59" s="6">
        <v>20000</v>
      </c>
      <c r="H59" s="14">
        <v>0</v>
      </c>
      <c r="I59" s="6">
        <v>20000</v>
      </c>
      <c r="J59" s="14">
        <v>0</v>
      </c>
      <c r="K59" s="14">
        <v>0</v>
      </c>
      <c r="L59" s="14">
        <v>0</v>
      </c>
      <c r="M59" s="14">
        <v>0</v>
      </c>
      <c r="N59" s="14">
        <f t="shared" si="0"/>
        <v>0</v>
      </c>
      <c r="O59" s="14">
        <f t="shared" si="1"/>
        <v>20000</v>
      </c>
    </row>
    <row r="60" spans="2:15" ht="20.100000000000001" customHeight="1" x14ac:dyDescent="0.3">
      <c r="B60" s="4" t="s">
        <v>175</v>
      </c>
      <c r="C60" s="4" t="s">
        <v>169</v>
      </c>
      <c r="D60" s="4" t="s">
        <v>264</v>
      </c>
      <c r="E60" s="4" t="s">
        <v>258</v>
      </c>
      <c r="F60" s="4">
        <v>374</v>
      </c>
      <c r="G60" s="6">
        <v>10000</v>
      </c>
      <c r="H60" s="14">
        <v>0</v>
      </c>
      <c r="I60" s="6">
        <v>10000</v>
      </c>
      <c r="J60" s="14">
        <v>0</v>
      </c>
      <c r="K60" s="14">
        <v>0</v>
      </c>
      <c r="L60" s="14">
        <v>0</v>
      </c>
      <c r="M60" s="14">
        <v>0</v>
      </c>
      <c r="N60" s="14">
        <f t="shared" si="0"/>
        <v>0</v>
      </c>
      <c r="O60" s="14">
        <f t="shared" si="1"/>
        <v>10000</v>
      </c>
    </row>
    <row r="61" spans="2:15" ht="20.100000000000001" customHeight="1" x14ac:dyDescent="0.3">
      <c r="B61" s="4" t="s">
        <v>252</v>
      </c>
      <c r="C61" s="4" t="s">
        <v>169</v>
      </c>
      <c r="D61" s="4" t="s">
        <v>264</v>
      </c>
      <c r="E61" s="4" t="s">
        <v>259</v>
      </c>
      <c r="F61" s="4">
        <v>484</v>
      </c>
      <c r="G61" s="6">
        <v>18000</v>
      </c>
      <c r="H61" s="14">
        <v>0</v>
      </c>
      <c r="I61" s="6">
        <v>18000</v>
      </c>
      <c r="J61" s="14">
        <v>0</v>
      </c>
      <c r="K61" s="14">
        <v>0</v>
      </c>
      <c r="L61" s="14">
        <v>0</v>
      </c>
      <c r="M61" s="14">
        <v>0</v>
      </c>
      <c r="N61" s="14">
        <f t="shared" si="0"/>
        <v>0</v>
      </c>
      <c r="O61" s="14">
        <f t="shared" si="1"/>
        <v>18000</v>
      </c>
    </row>
    <row r="62" spans="2:15" ht="20.100000000000001" customHeight="1" x14ac:dyDescent="0.3">
      <c r="B62" s="4" t="s">
        <v>262</v>
      </c>
      <c r="C62" s="4" t="s">
        <v>169</v>
      </c>
      <c r="D62" s="4" t="s">
        <v>264</v>
      </c>
      <c r="E62" s="4" t="s">
        <v>258</v>
      </c>
      <c r="F62" s="4">
        <v>689</v>
      </c>
      <c r="G62" s="6">
        <v>10000</v>
      </c>
      <c r="H62" s="14">
        <v>0</v>
      </c>
      <c r="I62" s="6">
        <v>10000</v>
      </c>
      <c r="J62" s="14">
        <v>0</v>
      </c>
      <c r="K62" s="14">
        <v>0</v>
      </c>
      <c r="L62" s="14">
        <v>0</v>
      </c>
      <c r="M62" s="14">
        <v>0</v>
      </c>
      <c r="N62" s="14">
        <f t="shared" si="0"/>
        <v>0</v>
      </c>
      <c r="O62" s="14">
        <f t="shared" si="1"/>
        <v>10000</v>
      </c>
    </row>
    <row r="63" spans="2:15" ht="20.100000000000001" customHeight="1" x14ac:dyDescent="0.3">
      <c r="B63" s="4" t="s">
        <v>261</v>
      </c>
      <c r="C63" s="4" t="s">
        <v>169</v>
      </c>
      <c r="D63" s="4" t="s">
        <v>264</v>
      </c>
      <c r="E63" s="4" t="s">
        <v>258</v>
      </c>
      <c r="F63" s="4">
        <v>645</v>
      </c>
      <c r="G63" s="6">
        <v>10000</v>
      </c>
      <c r="H63" s="14">
        <v>0</v>
      </c>
      <c r="I63" s="6">
        <v>10000</v>
      </c>
      <c r="J63" s="14">
        <v>0</v>
      </c>
      <c r="K63" s="14">
        <v>0</v>
      </c>
      <c r="L63" s="14">
        <v>0</v>
      </c>
      <c r="M63" s="14">
        <v>0</v>
      </c>
      <c r="N63" s="14">
        <f t="shared" si="0"/>
        <v>0</v>
      </c>
      <c r="O63" s="14">
        <f t="shared" si="1"/>
        <v>10000</v>
      </c>
    </row>
    <row r="64" spans="2:15" ht="20.100000000000001" customHeight="1" x14ac:dyDescent="0.3">
      <c r="B64" s="4" t="s">
        <v>172</v>
      </c>
      <c r="C64" s="4" t="s">
        <v>169</v>
      </c>
      <c r="D64" s="4" t="s">
        <v>264</v>
      </c>
      <c r="E64" s="4" t="s">
        <v>258</v>
      </c>
      <c r="F64" s="4">
        <v>25060</v>
      </c>
      <c r="G64" s="6">
        <v>10000</v>
      </c>
      <c r="H64" s="14">
        <v>0</v>
      </c>
      <c r="I64" s="6">
        <v>10000</v>
      </c>
      <c r="J64" s="14">
        <v>0</v>
      </c>
      <c r="K64" s="14">
        <v>0</v>
      </c>
      <c r="L64" s="14">
        <v>0</v>
      </c>
      <c r="M64" s="14">
        <v>1046</v>
      </c>
      <c r="N64" s="14">
        <f t="shared" si="0"/>
        <v>1046</v>
      </c>
      <c r="O64" s="14">
        <f t="shared" si="1"/>
        <v>8954</v>
      </c>
    </row>
    <row r="65" spans="2:15" ht="20.100000000000001" customHeight="1" x14ac:dyDescent="0.3">
      <c r="B65" s="4" t="s">
        <v>303</v>
      </c>
      <c r="C65" s="4" t="s">
        <v>169</v>
      </c>
      <c r="D65" s="4" t="s">
        <v>264</v>
      </c>
      <c r="E65" s="4" t="s">
        <v>259</v>
      </c>
      <c r="F65" s="4">
        <v>963</v>
      </c>
      <c r="G65" s="6">
        <v>15000</v>
      </c>
      <c r="H65" s="14">
        <v>0</v>
      </c>
      <c r="I65" s="6">
        <v>15000</v>
      </c>
      <c r="J65" s="14">
        <v>0</v>
      </c>
      <c r="K65" s="14">
        <v>0</v>
      </c>
      <c r="L65" s="14">
        <v>0</v>
      </c>
      <c r="M65" s="14">
        <v>0</v>
      </c>
      <c r="N65" s="14">
        <f t="shared" si="0"/>
        <v>0</v>
      </c>
      <c r="O65" s="14">
        <f t="shared" si="1"/>
        <v>15000</v>
      </c>
    </row>
    <row r="66" spans="2:15" ht="20.100000000000001" customHeight="1" x14ac:dyDescent="0.3">
      <c r="B66" s="4" t="s">
        <v>284</v>
      </c>
      <c r="C66" s="4" t="s">
        <v>169</v>
      </c>
      <c r="D66" s="4" t="s">
        <v>264</v>
      </c>
      <c r="E66" s="4" t="s">
        <v>259</v>
      </c>
      <c r="F66" s="4">
        <v>746</v>
      </c>
      <c r="G66" s="6">
        <v>21000</v>
      </c>
      <c r="H66" s="14">
        <v>0</v>
      </c>
      <c r="I66" s="6">
        <v>21000</v>
      </c>
      <c r="J66" s="14">
        <v>0</v>
      </c>
      <c r="K66" s="14">
        <v>0</v>
      </c>
      <c r="L66" s="14">
        <v>0</v>
      </c>
      <c r="M66" s="14">
        <v>0</v>
      </c>
      <c r="N66" s="14">
        <f t="shared" si="0"/>
        <v>0</v>
      </c>
      <c r="O66" s="14">
        <f t="shared" si="1"/>
        <v>21000</v>
      </c>
    </row>
    <row r="67" spans="2:15" ht="20.100000000000001" customHeight="1" x14ac:dyDescent="0.3">
      <c r="B67" t="s">
        <v>16</v>
      </c>
      <c r="C67">
        <v>58</v>
      </c>
      <c r="G67" s="1">
        <f>SUM(G9:G66)</f>
        <v>1346000</v>
      </c>
      <c r="H67">
        <v>0</v>
      </c>
      <c r="I67" s="1">
        <f>SUM(I9:I66)</f>
        <v>1346000</v>
      </c>
      <c r="J67">
        <v>0</v>
      </c>
      <c r="K67" s="1">
        <f>SUM(K9:K66)</f>
        <v>23906.75</v>
      </c>
      <c r="L67">
        <v>0</v>
      </c>
      <c r="M67" s="1">
        <f>SUM(M10:M66)</f>
        <v>6498.1100000000006</v>
      </c>
      <c r="N67" s="1">
        <f>SUM(N9:N66)</f>
        <v>30404.86</v>
      </c>
      <c r="O67" s="1">
        <f>SUM(O9:O66)</f>
        <v>1315595.1400000001</v>
      </c>
    </row>
    <row r="68" spans="2:15" ht="20.100000000000001" customHeight="1" x14ac:dyDescent="0.3">
      <c r="G68" s="1"/>
      <c r="I68" s="1"/>
      <c r="K68" s="1"/>
      <c r="M68" s="1"/>
      <c r="N68" s="1"/>
      <c r="O68" s="1"/>
    </row>
    <row r="69" spans="2:15" ht="15" customHeight="1" x14ac:dyDescent="0.3">
      <c r="B69" t="s">
        <v>17</v>
      </c>
      <c r="C69" t="s">
        <v>18</v>
      </c>
      <c r="D69" t="s">
        <v>19</v>
      </c>
      <c r="F69" t="s">
        <v>20</v>
      </c>
    </row>
    <row r="70" spans="2:15" ht="15" customHeight="1" x14ac:dyDescent="0.3">
      <c r="B70" t="s">
        <v>23</v>
      </c>
      <c r="C70">
        <v>2001</v>
      </c>
      <c r="D70" t="s">
        <v>24</v>
      </c>
      <c r="F70" s="1">
        <v>23906.75</v>
      </c>
      <c r="O70" t="s">
        <v>43</v>
      </c>
    </row>
    <row r="71" spans="2:15" ht="15" customHeight="1" x14ac:dyDescent="0.3">
      <c r="B71" t="s">
        <v>26</v>
      </c>
      <c r="C71">
        <v>1003</v>
      </c>
      <c r="D71" t="s">
        <v>27</v>
      </c>
      <c r="F71" s="1">
        <v>9274.61</v>
      </c>
    </row>
    <row r="72" spans="2:15" ht="15" customHeight="1" x14ac:dyDescent="0.3">
      <c r="F72" s="1"/>
    </row>
    <row r="73" spans="2:15" ht="15" customHeight="1" x14ac:dyDescent="0.3">
      <c r="C73" t="s">
        <v>34</v>
      </c>
      <c r="D73" t="s">
        <v>35</v>
      </c>
      <c r="F73" t="s">
        <v>36</v>
      </c>
      <c r="G73" t="s">
        <v>37</v>
      </c>
      <c r="H73" t="s">
        <v>38</v>
      </c>
      <c r="I73" t="s">
        <v>39</v>
      </c>
      <c r="J73" t="s">
        <v>40</v>
      </c>
      <c r="K73" t="s">
        <v>41</v>
      </c>
      <c r="L73" t="s">
        <v>174</v>
      </c>
      <c r="M73" t="s">
        <v>250</v>
      </c>
    </row>
    <row r="74" spans="2:15" ht="15" customHeight="1" x14ac:dyDescent="0.3">
      <c r="B74" t="s">
        <v>311</v>
      </c>
      <c r="F74" s="1"/>
    </row>
    <row r="75" spans="2:15" ht="15" customHeight="1" x14ac:dyDescent="0.3">
      <c r="F75" s="1"/>
    </row>
    <row r="76" spans="2:15" ht="15" customHeight="1" x14ac:dyDescent="0.3">
      <c r="C76" t="s">
        <v>45</v>
      </c>
      <c r="D76" t="s">
        <v>46</v>
      </c>
      <c r="F76" t="s">
        <v>47</v>
      </c>
      <c r="G76" t="s">
        <v>48</v>
      </c>
      <c r="H76" t="s">
        <v>0</v>
      </c>
      <c r="I76" t="s">
        <v>1</v>
      </c>
      <c r="J76" t="s">
        <v>2</v>
      </c>
      <c r="K76" t="s">
        <v>49</v>
      </c>
      <c r="L76" t="s">
        <v>50</v>
      </c>
      <c r="M76" t="s">
        <v>51</v>
      </c>
    </row>
    <row r="77" spans="2:15" ht="15" customHeight="1" x14ac:dyDescent="0.3">
      <c r="B77" t="s">
        <v>44</v>
      </c>
      <c r="C77">
        <v>58</v>
      </c>
      <c r="D77" s="1"/>
      <c r="E77" s="1">
        <v>1346000</v>
      </c>
      <c r="F77">
        <v>0</v>
      </c>
      <c r="G77" s="1">
        <v>1346000</v>
      </c>
      <c r="H77">
        <v>0</v>
      </c>
      <c r="I77" s="1">
        <v>23906.75</v>
      </c>
      <c r="J77">
        <v>0</v>
      </c>
      <c r="K77" s="1">
        <v>6498.11</v>
      </c>
      <c r="L77" s="1">
        <v>30404.86</v>
      </c>
      <c r="M77" s="1">
        <v>1315595.1399999999</v>
      </c>
    </row>
    <row r="78" spans="2:15" ht="15" customHeight="1" x14ac:dyDescent="0.3">
      <c r="B78" t="s">
        <v>52</v>
      </c>
    </row>
    <row r="79" spans="2:15" ht="15" customHeight="1" x14ac:dyDescent="0.3"/>
    <row r="80" spans="2:15" ht="15" customHeight="1" x14ac:dyDescent="0.3"/>
    <row r="81" spans="5:9" ht="15" customHeight="1" x14ac:dyDescent="0.3"/>
    <row r="82" spans="5:9" ht="15" customHeight="1" x14ac:dyDescent="0.3"/>
    <row r="83" spans="5:9" ht="15" customHeight="1" x14ac:dyDescent="0.3"/>
    <row r="84" spans="5:9" ht="15" customHeight="1" x14ac:dyDescent="0.3"/>
    <row r="85" spans="5:9" ht="15" customHeight="1" x14ac:dyDescent="0.3"/>
    <row r="86" spans="5:9" ht="16.2" thickBot="1" x14ac:dyDescent="0.35">
      <c r="E86" s="2"/>
      <c r="F86" s="19" t="s">
        <v>299</v>
      </c>
      <c r="G86" s="19"/>
      <c r="H86" s="19"/>
      <c r="I86" s="19"/>
    </row>
    <row r="87" spans="5:9" x14ac:dyDescent="0.3">
      <c r="F87" s="18" t="s">
        <v>298</v>
      </c>
      <c r="G87" s="18"/>
      <c r="H87" s="18"/>
      <c r="I87" s="18"/>
    </row>
  </sheetData>
  <sortState xmlns:xlrd2="http://schemas.microsoft.com/office/spreadsheetml/2017/richdata2" ref="B12:O60">
    <sortCondition ref="B12:B60"/>
  </sortState>
  <mergeCells count="2">
    <mergeCell ref="F87:I87"/>
    <mergeCell ref="F86:I86"/>
  </mergeCells>
  <pageMargins left="0.62992125984251968" right="0.47244094488188981" top="0.74803149606299213" bottom="0.74803149606299213" header="0.31496062992125984" footer="0.31496062992125984"/>
  <pageSetup paperSize="5" scale="57" fitToHeight="0" orientation="landscape" r:id="rId1"/>
  <rowBreaks count="1" manualBreakCount="1">
    <brk id="44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N144"/>
  <sheetViews>
    <sheetView topLeftCell="A82" workbookViewId="0">
      <selection activeCell="A96" sqref="A96"/>
    </sheetView>
  </sheetViews>
  <sheetFormatPr baseColWidth="10" defaultRowHeight="14.4" x14ac:dyDescent="0.3"/>
  <cols>
    <col min="1" max="1" width="47.6640625" bestFit="1" customWidth="1"/>
    <col min="2" max="2" width="25.6640625" bestFit="1" customWidth="1"/>
    <col min="3" max="3" width="24.33203125" customWidth="1"/>
    <col min="4" max="4" width="12.6640625" bestFit="1" customWidth="1"/>
    <col min="5" max="5" width="15.6640625" bestFit="1" customWidth="1"/>
    <col min="6" max="6" width="11.5546875" bestFit="1" customWidth="1"/>
    <col min="7" max="7" width="15.33203125" bestFit="1" customWidth="1"/>
    <col min="8" max="8" width="11.5546875" bestFit="1" customWidth="1"/>
    <col min="9" max="9" width="13.33203125" bestFit="1" customWidth="1"/>
    <col min="10" max="11" width="13.6640625" bestFit="1" customWidth="1"/>
    <col min="13" max="14" width="11.6640625" bestFit="1" customWidth="1"/>
  </cols>
  <sheetData>
    <row r="10" spans="1:14" x14ac:dyDescent="0.3">
      <c r="A10" s="3" t="s">
        <v>53</v>
      </c>
      <c r="B10" s="3" t="s">
        <v>45</v>
      </c>
      <c r="C10" s="3" t="s">
        <v>112</v>
      </c>
      <c r="D10" s="3" t="s">
        <v>113</v>
      </c>
      <c r="E10" s="3" t="s">
        <v>114</v>
      </c>
      <c r="F10" s="3" t="s">
        <v>115</v>
      </c>
      <c r="G10" s="3" t="s">
        <v>116</v>
      </c>
      <c r="H10" s="3" t="s">
        <v>117</v>
      </c>
      <c r="I10" s="3" t="s">
        <v>0</v>
      </c>
      <c r="J10" s="3" t="s">
        <v>1</v>
      </c>
      <c r="K10" s="3" t="s">
        <v>2</v>
      </c>
      <c r="L10" s="3" t="s">
        <v>49</v>
      </c>
      <c r="M10" s="3" t="s">
        <v>50</v>
      </c>
      <c r="N10" s="3" t="s">
        <v>51</v>
      </c>
    </row>
    <row r="11" spans="1:14" x14ac:dyDescent="0.3">
      <c r="A11" s="4" t="s">
        <v>54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3">
      <c r="A12" s="4" t="s">
        <v>55</v>
      </c>
      <c r="B12" s="4" t="s">
        <v>7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3">
      <c r="A13" s="4" t="s">
        <v>56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3">
      <c r="A14" s="4" t="s">
        <v>57</v>
      </c>
      <c r="B14" s="4" t="s">
        <v>105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3">
      <c r="A15" s="4" t="s">
        <v>58</v>
      </c>
      <c r="B15" s="4" t="s">
        <v>106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3">
      <c r="A16" s="4" t="s">
        <v>59</v>
      </c>
      <c r="B16" s="4" t="s">
        <v>15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3">
      <c r="A17" s="4" t="s">
        <v>167</v>
      </c>
      <c r="B17" s="4" t="s">
        <v>107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3">
      <c r="A18" s="4" t="s">
        <v>60</v>
      </c>
      <c r="B18" s="4" t="s">
        <v>4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3">
      <c r="A19" s="5" t="s">
        <v>134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3">
      <c r="A20" s="4" t="s">
        <v>94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3">
      <c r="A21" s="4" t="s">
        <v>133</v>
      </c>
      <c r="B21" s="4" t="s">
        <v>7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3">
      <c r="A22" s="4" t="s">
        <v>135</v>
      </c>
      <c r="B22" s="4" t="s">
        <v>7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3">
      <c r="A23" s="4" t="s">
        <v>136</v>
      </c>
      <c r="B23" s="4" t="s">
        <v>137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3">
      <c r="A24" s="4" t="s">
        <v>138</v>
      </c>
      <c r="B24" s="4" t="s">
        <v>139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3">
      <c r="A25" s="4" t="s">
        <v>89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3">
      <c r="A26" s="4" t="s">
        <v>61</v>
      </c>
      <c r="B26" s="4" t="s">
        <v>9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3">
      <c r="A27" s="4" t="s">
        <v>62</v>
      </c>
      <c r="B27" s="4" t="s">
        <v>6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3">
      <c r="A28" s="4" t="s">
        <v>140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3">
      <c r="A29" s="4" t="s">
        <v>88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3">
      <c r="A30" s="4" t="s">
        <v>63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3">
      <c r="A31" s="4" t="s">
        <v>64</v>
      </c>
      <c r="B31" s="4" t="s">
        <v>11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3">
      <c r="A32" s="4" t="s">
        <v>168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3">
      <c r="A33" s="4" t="s">
        <v>65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3">
      <c r="A34" s="4" t="s">
        <v>103</v>
      </c>
      <c r="B34" s="4" t="s">
        <v>9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3">
      <c r="A35" s="4" t="s">
        <v>141</v>
      </c>
      <c r="B35" s="4" t="s">
        <v>108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3">
      <c r="A36" s="4" t="s">
        <v>142</v>
      </c>
      <c r="B36" s="4" t="s">
        <v>108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3">
      <c r="A37" s="4" t="s">
        <v>66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3">
      <c r="A38" s="4" t="s">
        <v>67</v>
      </c>
      <c r="B38" s="4" t="s">
        <v>109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3">
      <c r="A39" s="4" t="s">
        <v>143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3">
      <c r="A40" s="4" t="s">
        <v>144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3">
      <c r="A41" s="4" t="s">
        <v>84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3">
      <c r="A42" s="4" t="s">
        <v>68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3">
      <c r="A43" s="4" t="s">
        <v>90</v>
      </c>
      <c r="B43" s="4" t="s">
        <v>14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3">
      <c r="A44" s="4" t="s">
        <v>69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3">
      <c r="A45" s="4" t="s">
        <v>145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3">
      <c r="A46" s="4" t="s">
        <v>146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3">
      <c r="A47" s="4" t="s">
        <v>70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3">
      <c r="A48" s="4" t="s">
        <v>71</v>
      </c>
      <c r="B48" s="4" t="s">
        <v>9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3">
      <c r="A49" s="4" t="s">
        <v>99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3">
      <c r="A50" s="4" t="s">
        <v>147</v>
      </c>
      <c r="B50" s="4" t="s">
        <v>108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3">
      <c r="A51" s="4" t="s">
        <v>148</v>
      </c>
      <c r="B51" s="4" t="s">
        <v>15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3">
      <c r="A52" s="4" t="s">
        <v>101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3">
      <c r="A53" s="4" t="s">
        <v>98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3">
      <c r="A54" s="4" t="s">
        <v>149</v>
      </c>
      <c r="B54" s="4" t="s">
        <v>106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3">
      <c r="A55" s="4" t="s">
        <v>150</v>
      </c>
      <c r="B55" s="4" t="s">
        <v>106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3">
      <c r="A56" s="4" t="s">
        <v>72</v>
      </c>
      <c r="B56" s="4" t="s">
        <v>4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3">
      <c r="A57" s="4" t="s">
        <v>73</v>
      </c>
      <c r="B57" s="4" t="s">
        <v>4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3">
      <c r="A58" s="4" t="s">
        <v>91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3">
      <c r="A59" s="4" t="s">
        <v>92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3">
      <c r="A60" s="4" t="s">
        <v>93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3">
      <c r="A61" s="4" t="s">
        <v>95</v>
      </c>
      <c r="B61" s="4" t="s">
        <v>4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3">
      <c r="A62" s="4" t="s">
        <v>74</v>
      </c>
      <c r="B62" s="4" t="s">
        <v>110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3">
      <c r="A63" s="4" t="s">
        <v>75</v>
      </c>
      <c r="B63" s="4" t="s">
        <v>8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3">
      <c r="A64" s="4" t="s">
        <v>76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3">
      <c r="A65" s="4" t="s">
        <v>77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3">
      <c r="A66" s="4" t="s">
        <v>151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3">
      <c r="A67" s="4" t="s">
        <v>152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3">
      <c r="A68" s="4" t="s">
        <v>153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3">
      <c r="A69" s="4" t="s">
        <v>154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3">
      <c r="A70" s="4" t="s">
        <v>78</v>
      </c>
      <c r="B70" s="4" t="s">
        <v>4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3">
      <c r="A71" s="4" t="s">
        <v>79</v>
      </c>
      <c r="B71" s="4" t="s">
        <v>111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3">
      <c r="A72" s="4" t="s">
        <v>97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3">
      <c r="A73" s="4" t="s">
        <v>100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3">
      <c r="A74" s="4" t="s">
        <v>155</v>
      </c>
      <c r="B74" s="4" t="s">
        <v>4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3">
      <c r="A75" s="4" t="s">
        <v>156</v>
      </c>
      <c r="B75" s="4" t="s">
        <v>4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3">
      <c r="A76" s="4" t="s">
        <v>157</v>
      </c>
      <c r="B76" s="4" t="s">
        <v>4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3">
      <c r="A77" s="4" t="s">
        <v>80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3">
      <c r="A78" s="4" t="s">
        <v>85</v>
      </c>
      <c r="B78" s="4" t="s">
        <v>107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3">
      <c r="A79" s="4" t="s">
        <v>81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3">
      <c r="A80" s="4" t="s">
        <v>86</v>
      </c>
      <c r="B80" s="4" t="s">
        <v>8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3">
      <c r="A81" s="4" t="s">
        <v>158</v>
      </c>
      <c r="B81" s="4" t="s">
        <v>8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3">
      <c r="A82" s="4" t="s">
        <v>102</v>
      </c>
      <c r="B82" s="4" t="s">
        <v>159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3">
      <c r="A83" s="4" t="s">
        <v>160</v>
      </c>
      <c r="B83" s="4" t="s">
        <v>8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3">
      <c r="A84" s="4" t="s">
        <v>82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3">
      <c r="A85" s="4" t="s">
        <v>87</v>
      </c>
      <c r="B85" s="4" t="s">
        <v>7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3">
      <c r="A86" s="4" t="s">
        <v>83</v>
      </c>
      <c r="B86" s="4" t="s">
        <v>7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3">
      <c r="A87" s="4" t="s">
        <v>96</v>
      </c>
      <c r="B87" s="4" t="s">
        <v>161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3">
      <c r="A88" s="4" t="s">
        <v>162</v>
      </c>
      <c r="B88" s="4" t="s">
        <v>7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3">
      <c r="A89" s="4" t="s">
        <v>163</v>
      </c>
      <c r="B89" s="4" t="s">
        <v>7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3">
      <c r="A90" s="4" t="s">
        <v>164</v>
      </c>
      <c r="B90" s="4" t="s">
        <v>5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3">
      <c r="A91" s="4" t="s">
        <v>165</v>
      </c>
      <c r="B91" s="4" t="s">
        <v>161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3">
      <c r="A92" s="4" t="s">
        <v>166</v>
      </c>
      <c r="B92" s="4" t="s">
        <v>161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3">
      <c r="A93" s="4" t="s">
        <v>177</v>
      </c>
      <c r="B93" s="4" t="s">
        <v>5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3">
      <c r="A94" s="4" t="s">
        <v>178</v>
      </c>
      <c r="B94" s="4" t="s">
        <v>179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3">
      <c r="A95" s="4" t="s">
        <v>180</v>
      </c>
      <c r="B95" s="4" t="s">
        <v>9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3">
      <c r="A96" t="s">
        <v>16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3">
      <c r="A98" t="s">
        <v>17</v>
      </c>
      <c r="B98" t="s">
        <v>18</v>
      </c>
      <c r="E98" t="s">
        <v>19</v>
      </c>
      <c r="F98" t="s">
        <v>20</v>
      </c>
    </row>
    <row r="99" spans="1:13" x14ac:dyDescent="0.3">
      <c r="A99" t="s">
        <v>21</v>
      </c>
      <c r="B99">
        <v>2003</v>
      </c>
      <c r="E99" t="s">
        <v>22</v>
      </c>
      <c r="F99" s="1">
        <v>55175.75</v>
      </c>
    </row>
    <row r="100" spans="1:13" x14ac:dyDescent="0.3">
      <c r="A100" t="s">
        <v>23</v>
      </c>
      <c r="B100">
        <v>2001</v>
      </c>
      <c r="E100" t="s">
        <v>24</v>
      </c>
      <c r="F100" s="1">
        <v>35530.74</v>
      </c>
    </row>
    <row r="101" spans="1:13" x14ac:dyDescent="0.3">
      <c r="A101" t="s">
        <v>25</v>
      </c>
      <c r="B101">
        <v>3007</v>
      </c>
      <c r="E101" t="s">
        <v>22</v>
      </c>
      <c r="F101" s="1">
        <v>58444</v>
      </c>
    </row>
    <row r="102" spans="1:13" x14ac:dyDescent="0.3">
      <c r="A102" t="s">
        <v>26</v>
      </c>
      <c r="B102">
        <v>3004</v>
      </c>
      <c r="E102" t="s">
        <v>28</v>
      </c>
      <c r="F102" s="1">
        <v>6335.26</v>
      </c>
    </row>
    <row r="103" spans="1:13" x14ac:dyDescent="0.3">
      <c r="A103" t="s">
        <v>29</v>
      </c>
      <c r="F103" s="1">
        <v>2100</v>
      </c>
    </row>
    <row r="104" spans="1:13" x14ac:dyDescent="0.3">
      <c r="A104" t="s">
        <v>30</v>
      </c>
      <c r="F104" s="1">
        <v>135787.5</v>
      </c>
    </row>
    <row r="105" spans="1:13" x14ac:dyDescent="0.3">
      <c r="A105" t="s">
        <v>31</v>
      </c>
      <c r="F105" s="1">
        <v>20427.75</v>
      </c>
    </row>
    <row r="106" spans="1:13" x14ac:dyDescent="0.3">
      <c r="A106" t="s">
        <v>32</v>
      </c>
      <c r="F106" s="1">
        <v>135596.25</v>
      </c>
    </row>
    <row r="107" spans="1:13" x14ac:dyDescent="0.3">
      <c r="A107" t="s">
        <v>104</v>
      </c>
      <c r="B107" t="s">
        <v>34</v>
      </c>
      <c r="E107" t="s">
        <v>35</v>
      </c>
      <c r="F107" t="s">
        <v>36</v>
      </c>
      <c r="G107" t="s">
        <v>37</v>
      </c>
      <c r="H107" t="s">
        <v>38</v>
      </c>
      <c r="I107" t="s">
        <v>39</v>
      </c>
      <c r="J107" t="s">
        <v>40</v>
      </c>
      <c r="K107" t="s">
        <v>41</v>
      </c>
      <c r="L107" t="s">
        <v>118</v>
      </c>
      <c r="M107" t="s">
        <v>43</v>
      </c>
    </row>
    <row r="109" spans="1:13" x14ac:dyDescent="0.3">
      <c r="A109" t="s">
        <v>44</v>
      </c>
      <c r="B109" t="s">
        <v>45</v>
      </c>
      <c r="E109" t="s">
        <v>46</v>
      </c>
      <c r="F109" t="s">
        <v>47</v>
      </c>
      <c r="G109" t="s">
        <v>48</v>
      </c>
      <c r="H109" t="s">
        <v>0</v>
      </c>
      <c r="I109" t="s">
        <v>1</v>
      </c>
      <c r="J109" t="s">
        <v>2</v>
      </c>
      <c r="K109" t="s">
        <v>49</v>
      </c>
      <c r="L109" t="s">
        <v>50</v>
      </c>
      <c r="M109" t="s">
        <v>51</v>
      </c>
    </row>
    <row r="110" spans="1:13" x14ac:dyDescent="0.3">
      <c r="A110" t="s">
        <v>52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3">
      <c r="A112" t="s">
        <v>17</v>
      </c>
      <c r="B112" t="s">
        <v>18</v>
      </c>
      <c r="E112" t="s">
        <v>19</v>
      </c>
      <c r="F112" t="s">
        <v>20</v>
      </c>
    </row>
    <row r="113" spans="1:12" x14ac:dyDescent="0.3">
      <c r="A113" t="s">
        <v>21</v>
      </c>
      <c r="B113">
        <v>2003</v>
      </c>
      <c r="E113" t="s">
        <v>22</v>
      </c>
      <c r="F113" s="1">
        <v>55175.75</v>
      </c>
    </row>
    <row r="114" spans="1:12" x14ac:dyDescent="0.3">
      <c r="A114" t="s">
        <v>23</v>
      </c>
      <c r="B114">
        <v>2001</v>
      </c>
      <c r="E114" t="s">
        <v>24</v>
      </c>
      <c r="F114" s="1">
        <v>35530.74</v>
      </c>
    </row>
    <row r="115" spans="1:12" x14ac:dyDescent="0.3">
      <c r="A115" t="s">
        <v>25</v>
      </c>
      <c r="B115">
        <v>3007</v>
      </c>
      <c r="E115" t="s">
        <v>22</v>
      </c>
      <c r="F115" s="1">
        <v>58444</v>
      </c>
    </row>
    <row r="116" spans="1:12" x14ac:dyDescent="0.3">
      <c r="A116" t="s">
        <v>26</v>
      </c>
      <c r="B116">
        <v>3004</v>
      </c>
      <c r="E116" t="s">
        <v>28</v>
      </c>
      <c r="F116" s="1">
        <v>6335.26</v>
      </c>
    </row>
    <row r="117" spans="1:12" x14ac:dyDescent="0.3">
      <c r="A117" t="s">
        <v>29</v>
      </c>
      <c r="F117" s="1">
        <v>2100</v>
      </c>
    </row>
    <row r="118" spans="1:12" x14ac:dyDescent="0.3">
      <c r="A118" t="s">
        <v>30</v>
      </c>
      <c r="F118" s="1">
        <v>135787.5</v>
      </c>
    </row>
    <row r="119" spans="1:12" x14ac:dyDescent="0.3">
      <c r="A119" t="s">
        <v>31</v>
      </c>
      <c r="F119" s="1">
        <v>20427.75</v>
      </c>
    </row>
    <row r="120" spans="1:12" x14ac:dyDescent="0.3">
      <c r="A120" t="s">
        <v>32</v>
      </c>
      <c r="F120" s="1">
        <v>135596.25</v>
      </c>
    </row>
    <row r="124" spans="1:12" x14ac:dyDescent="0.3">
      <c r="A124" t="s">
        <v>119</v>
      </c>
      <c r="B124" t="s">
        <v>33</v>
      </c>
      <c r="C124" t="s">
        <v>34</v>
      </c>
      <c r="D124" t="s">
        <v>120</v>
      </c>
      <c r="E124" t="s">
        <v>36</v>
      </c>
      <c r="F124" t="s">
        <v>37</v>
      </c>
      <c r="G124" t="s">
        <v>38</v>
      </c>
      <c r="H124" t="s">
        <v>39</v>
      </c>
      <c r="I124" t="s">
        <v>40</v>
      </c>
      <c r="J124" t="s">
        <v>41</v>
      </c>
      <c r="K124" t="s">
        <v>42</v>
      </c>
      <c r="L124" t="s">
        <v>43</v>
      </c>
    </row>
    <row r="125" spans="1:12" ht="15.6" x14ac:dyDescent="0.3">
      <c r="A125" s="2" t="s">
        <v>121</v>
      </c>
    </row>
    <row r="126" spans="1:12" ht="15.6" x14ac:dyDescent="0.3">
      <c r="A126" s="2" t="s">
        <v>122</v>
      </c>
    </row>
    <row r="127" spans="1:12" ht="15.6" x14ac:dyDescent="0.3">
      <c r="A127" s="2" t="s">
        <v>122</v>
      </c>
    </row>
    <row r="128" spans="1:12" ht="15.6" x14ac:dyDescent="0.3">
      <c r="A128" s="2" t="s">
        <v>123</v>
      </c>
    </row>
    <row r="129" spans="1:1" ht="15.6" x14ac:dyDescent="0.3">
      <c r="A129" s="2" t="s">
        <v>122</v>
      </c>
    </row>
    <row r="130" spans="1:1" ht="15.6" x14ac:dyDescent="0.3">
      <c r="A130" s="2" t="s">
        <v>124</v>
      </c>
    </row>
    <row r="131" spans="1:1" ht="15.6" x14ac:dyDescent="0.3">
      <c r="A131" s="2" t="s">
        <v>125</v>
      </c>
    </row>
    <row r="132" spans="1:1" ht="15.6" x14ac:dyDescent="0.3">
      <c r="A132" s="2" t="s">
        <v>126</v>
      </c>
    </row>
    <row r="133" spans="1:1" ht="15.6" x14ac:dyDescent="0.3">
      <c r="A133" s="2" t="s">
        <v>127</v>
      </c>
    </row>
    <row r="134" spans="1:1" ht="15.6" x14ac:dyDescent="0.3">
      <c r="A134" s="2" t="s">
        <v>127</v>
      </c>
    </row>
    <row r="135" spans="1:1" ht="15.6" x14ac:dyDescent="0.3">
      <c r="A135" s="2" t="s">
        <v>128</v>
      </c>
    </row>
    <row r="136" spans="1:1" ht="15.6" x14ac:dyDescent="0.3">
      <c r="A136" s="2" t="s">
        <v>129</v>
      </c>
    </row>
    <row r="137" spans="1:1" ht="15.6" x14ac:dyDescent="0.3">
      <c r="A137" s="2" t="s">
        <v>130</v>
      </c>
    </row>
    <row r="138" spans="1:1" ht="15.6" x14ac:dyDescent="0.3">
      <c r="A138" s="2" t="s">
        <v>131</v>
      </c>
    </row>
    <row r="139" spans="1:1" ht="15.6" x14ac:dyDescent="0.3">
      <c r="A139" s="2" t="s">
        <v>132</v>
      </c>
    </row>
    <row r="140" spans="1:1" ht="15.6" x14ac:dyDescent="0.3">
      <c r="A140" s="2" t="s">
        <v>131</v>
      </c>
    </row>
    <row r="141" spans="1:1" ht="15.6" x14ac:dyDescent="0.3">
      <c r="A141" s="2" t="s">
        <v>132</v>
      </c>
    </row>
    <row r="142" spans="1:1" ht="15.6" x14ac:dyDescent="0.3">
      <c r="A142" s="2" t="s">
        <v>132</v>
      </c>
    </row>
    <row r="143" spans="1:1" ht="15.6" x14ac:dyDescent="0.3">
      <c r="A143" s="2" t="s">
        <v>131</v>
      </c>
    </row>
    <row r="144" spans="1:1" ht="15.6" x14ac:dyDescent="0.3">
      <c r="A144" s="2" t="s">
        <v>132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Hoja2</vt:lpstr>
      <vt:lpstr>SEGURIDAD</vt:lpstr>
      <vt:lpstr>Hoja1</vt:lpstr>
      <vt:lpstr>SEGURIDAD!Área_de_impresión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Luis Oviedo</cp:lastModifiedBy>
  <cp:lastPrinted>2023-06-28T14:05:53Z</cp:lastPrinted>
  <dcterms:created xsi:type="dcterms:W3CDTF">2018-02-06T16:30:15Z</dcterms:created>
  <dcterms:modified xsi:type="dcterms:W3CDTF">2023-08-09T18:37:11Z</dcterms:modified>
</cp:coreProperties>
</file>