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EJECUCION PRESUPUESTARIA, MES DE MAYO 2023\"/>
    </mc:Choice>
  </mc:AlternateContent>
  <xr:revisionPtr revIDLastSave="0" documentId="13_ncr:9_{503CB7EA-0E1E-40FB-9057-99FBDCB9305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 mayo 2023" sheetId="101" r:id="rId1"/>
  </sheets>
  <definedNames>
    <definedName name="_xlnm.Print_Area" localSheetId="0">'Ejecucion mayo 2023'!$A$4:$C$178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396" i="101" l="1"/>
  <c r="C383" i="101"/>
  <c r="C339" i="101"/>
  <c r="C310" i="101"/>
  <c r="C32" i="101"/>
  <c r="C34" i="101"/>
  <c r="C33" i="101"/>
  <c r="C19" i="101"/>
  <c r="C18" i="101"/>
  <c r="C15" i="101"/>
  <c r="C44" i="101"/>
  <c r="C46" i="101"/>
  <c r="C92" i="101"/>
  <c r="C84" i="101"/>
  <c r="C135" i="101" s="1"/>
  <c r="C50" i="101"/>
  <c r="C27" i="101"/>
  <c r="C143" i="101"/>
  <c r="C144" i="101" s="1"/>
  <c r="C139" i="101"/>
  <c r="IV52" i="101"/>
  <c r="IV51" i="101"/>
  <c r="C169" i="101"/>
  <c r="C398" i="101" l="1"/>
  <c r="C79" i="101"/>
  <c r="C36" i="101"/>
  <c r="C171" i="101" s="1"/>
</calcChain>
</file>

<file path=xl/sharedStrings.xml><?xml version="1.0" encoding="utf-8"?>
<sst xmlns="http://purl.oclc.org/ooxml/spreadsheetml/main" count="673" uniqueCount="372">
  <si>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</si>
  <si>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</si>
  <si>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</si>
  <si>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</si>
  <si>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</si>
  <si>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</si>
  <si>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</si>
  <si>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</si>
  <si>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</si>
  <si>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</si>
  <si>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</si>
  <si>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</si>
  <si>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</si>
  <si>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</si>
  <si>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</si>
  <si>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</si>
  <si>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</si>
  <si>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</si>
  <si>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</si>
  <si>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</si>
  <si>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</si>
  <si>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</si>
  <si>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</si>
  <si>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</si>
  <si>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</si>
  <si>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</si>
  <si>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</si>
  <si>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</si>
  <si>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</si>
  <si>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</si>
  <si>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</si>
  <si>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</si>
  <si>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</si>
  <si>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</si>
  <si>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</si>
  <si>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</si>
  <si>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</si>
  <si>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</si>
  <si>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</si>
  <si>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</si>
  <si>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</si>
  <si>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</si>
  <si>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</si>
  <si>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</si>
  <si>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</si>
  <si>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</si>
  <si>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</si>
  <si>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</si>
  <si>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</si>
  <si>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PASAJES 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</si>
  <si>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</si>
  <si>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</si>
  <si>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</si>
  <si>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</si>
  <si>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</si>
  <si>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</si>
  <si>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</si>
  <si>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</si>
  <si>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</si>
  <si>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</si>
  <si>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</si>
  <si>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</si>
  <si>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</si>
  <si>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</si>
  <si>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</si>
  <si>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</si>
  <si>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</si>
  <si>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</si>
  <si>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</si>
  <si>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</si>
  <si>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</si>
  <si>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</si>
  <si>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</si>
  <si>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</si>
  <si>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</si>
  <si>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</si>
  <si>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TOTAL MUEBLES Y EQUIPOS DE OFICINA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</si>
  <si>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</si>
  <si>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</si>
  <si>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</si>
  <si>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</si>
  <si>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</si>
  <si>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</si>
  <si>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</si>
  <si>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</si>
  <si>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</si>
  <si>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</si>
  <si>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</si>
  <si>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</si>
  <si>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</si>
  <si>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</si>
  <si>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</si>
  <si>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</si>
  <si>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</si>
  <si>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</si>
  <si>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</si>
  <si>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</si>
  <si>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</si>
  <si>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</si>
  <si>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</si>
  <si>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</si>
  <si>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</si>
  <si>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</si>
  <si>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</si>
  <si>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</si>
  <si>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</si>
  <si>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</si>
  <si>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</si>
  <si>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</si>
  <si>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</si>
  <si>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</si>
  <si>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</si>
  <si>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</si>
  <si>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</si>
  <si>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</si>
  <si>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</si>
  <si>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</si>
  <si>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</si>
  <si>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</si>
  <si>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</si>
  <si>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</si>
  <si>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</si>
  <si>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</si>
  <si>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</si>
  <si>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</si>
  <si>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</si>
  <si>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</si>
  <si>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</si>
  <si>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</si>
  <si>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</si>
  <si>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</si>
  <si>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</si>
  <si>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</si>
  <si>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</si>
  <si>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</si>
  <si>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</si>
  <si>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</si>
  <si>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</si>
  <si>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</si>
  <si>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</si>
  <si>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</si>
  <si>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</si>
  <si>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</si>
  <si>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</si>
  <si>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</si>
  <si>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</si>
  <si>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</si>
  <si>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</si>
  <si>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</si>
  <si>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</si>
  <si>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</si>
  <si>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</si>
  <si>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</si>
  <si>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</si>
  <si>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</si>
  <si>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</si>
  <si>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</si>
  <si>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</si>
  <si>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</si>
  <si>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</si>
  <si>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</si>
  <si>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</si>
  <si>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</si>
  <si>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</si>
  <si>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</si>
  <si>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</si>
  <si>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</si>
  <si>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</si>
  <si>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</si>
  <si>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</si>
  <si>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</si>
  <si>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</si>
  <si>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</si>
  <si>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</si>
  <si>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</si>
  <si>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</si>
  <si>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</si>
  <si>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</si>
  <si>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</si>
  <si>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</si>
  <si>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</si>
  <si>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</si>
  <si>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</si>
  <si>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</si>
  <si>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</si>
  <si>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</si>
  <si>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</si>
  <si>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</si>
  <si>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</si>
  <si>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</si>
  <si>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</si>
  <si>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</si>
  <si>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</si>
  <si>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</si>
  <si>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</si>
  <si>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</si>
  <si>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</si>
  <si>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</si>
  <si>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</si>
  <si>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</si>
  <si>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</si>
  <si>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</si>
  <si>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</si>
  <si>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</si>
  <si>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</si>
  <si>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</si>
  <si>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</si>
  <si>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</si>
  <si>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</si>
  <si>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</si>
  <si>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</si>
  <si>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</si>
  <si>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</si>
  <si>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</si>
  <si>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</si>
  <si>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</si>
  <si>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</si>
  <si>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</si>
  <si>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</si>
  <si>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</si>
  <si>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</si>
  <si>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</si>
  <si>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</si>
  <si>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</si>
  <si>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</si>
  <si>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</si>
  <si>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</si>
  <si>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</si>
  <si>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</si>
  <si>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</si>
  <si>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</si>
  <si>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</si>
  <si>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</si>
  <si>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</si>
  <si>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</si>
  <si>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</si>
  <si>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</si>
  <si>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</si>
  <si>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</si>
  <si>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</si>
  <si>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</si>
  <si>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</si>
  <si>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</si>
  <si>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</si>
  <si>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</si>
  <si>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</si>
  <si>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</si>
  <si>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</si>
  <si>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</si>
  <si>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</si>
  <si>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</si>
  <si>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</si>
  <si>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 xml:space="preserve">                                                               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</si>
  <si>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</si>
  <si>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</si>
  <si>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</si>
  <si>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</si>
  <si>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</si>
  <si>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</si>
  <si>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</si>
  <si>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</si>
  <si>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</si>
  <si>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</si>
  <si>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</si>
  <si>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</si>
  <si>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 xml:space="preserve"> 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</si>
  <si>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</si>
  <si>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</si>
  <si>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</si>
  <si>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</si>
  <si>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 xml:space="preserve"> 2.2.5.1.02</t>
  </si>
  <si>
    <t>HOSPEDAJE</t>
  </si>
  <si>
    <t>2.3.9.9.05</t>
  </si>
  <si>
    <t>PRODUCTOS Y UTILES DIVERSOS</t>
  </si>
  <si>
    <t xml:space="preserve">PRODUCTOS Y UTILES VARIOS </t>
  </si>
  <si>
    <t>2.4.5</t>
  </si>
  <si>
    <t>2.4.5.1.01</t>
  </si>
  <si>
    <t>TRANSFERENCIAS CORRIENTES A EMPRESAS PRIVADAS</t>
  </si>
  <si>
    <t>TOTAL TRANSFERENCIAS CORRIENTES A EMPRESAS PRIVADAS</t>
  </si>
  <si>
    <t>2.3.1.3</t>
  </si>
  <si>
    <t>2.3.1.3.03</t>
  </si>
  <si>
    <t>PRODUCTOS FORESTALES</t>
  </si>
  <si>
    <t>2.3.1.4</t>
  </si>
  <si>
    <t>PRODUCTOS AGROFORESTALES Y PECUARIOS</t>
  </si>
  <si>
    <t>2.2.9.1.01</t>
  </si>
  <si>
    <t>OTRAS CONTRATACIONES DE SERVICIOS</t>
  </si>
  <si>
    <t>PERIODO DEL 01 AL 31 DE MAYO DEL 2023</t>
  </si>
  <si>
    <t>MUEBLES Y EQUIPOS DE OFICINA Y ESTANTERIA</t>
  </si>
  <si>
    <t>2.2.9.2.03</t>
  </si>
  <si>
    <t>SERVICIOS DE CATERING</t>
  </si>
  <si>
    <t xml:space="preserve"> EJECUCION PRESUPUESTARIA CUENTA FONDO INSTITUCIONAL INEFI NO. 240-017218-2</t>
  </si>
  <si>
    <t>CONTRIBUCIONES AL SEGURO DE SALUD</t>
  </si>
  <si>
    <t>CONTRIBUCIONES AL SEGURO DE PENSIONES</t>
  </si>
  <si>
    <t>CONTRIBUCIONES AL SEGURO DE RIESGO LABORAL</t>
  </si>
  <si>
    <t>SERVICIOS BASICOS</t>
  </si>
  <si>
    <t>INTERNET POR CABLE Y TELEVISION</t>
  </si>
  <si>
    <t>IMPRESIÓN, ENCUADERNACION Y ROTULACION</t>
  </si>
  <si>
    <t>2.2.4.4.01</t>
  </si>
  <si>
    <t>PEAJE</t>
  </si>
  <si>
    <t>ALQUILERES Y RENTAS</t>
  </si>
  <si>
    <t>2.2.5.1</t>
  </si>
  <si>
    <t>ALQUILERES Y RENTAS DE EDIFICIOS Y LOCALES</t>
  </si>
  <si>
    <t>2.2.5.1.02</t>
  </si>
  <si>
    <t xml:space="preserve">2.2.5.8.01 </t>
  </si>
  <si>
    <t>OTROS ALQUILERES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</si>
  <si>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</si>
  <si>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</si>
  <si>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</si>
  <si>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</si>
  <si>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</si>
  <si>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</si>
  <si>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 2.2.8.6.02 </t>
  </si>
  <si>
    <t>FESTIVIDADES</t>
  </si>
  <si>
    <t>2.2.8.8</t>
  </si>
  <si>
    <t>IMPUESTOS DERECHOS Y TASAS</t>
  </si>
  <si>
    <t>2.2.8.1.01</t>
  </si>
  <si>
    <t>GASTOS JUDICIALES</t>
  </si>
  <si>
    <t>2.2.8.8.01</t>
  </si>
  <si>
    <t xml:space="preserve">IMPUESTOS </t>
  </si>
  <si>
    <t xml:space="preserve"> PRODUCTOS AGROFORESTALES Y PECUARIOS</t>
  </si>
  <si>
    <t>2.3.2</t>
  </si>
  <si>
    <t>TEXTILES Y VESTUARIOS</t>
  </si>
  <si>
    <t xml:space="preserve">PRENDAS Y ACCESORIOS DE VESTIR </t>
  </si>
  <si>
    <t>PRODUCTOS DE PAPEL, CARTON E IMPRESOS</t>
  </si>
  <si>
    <t>PAPEL DE ESCRITORIO</t>
  </si>
  <si>
    <t xml:space="preserve">2.3..1.01 </t>
  </si>
  <si>
    <t xml:space="preserve">PRODUCTOS METALICOS </t>
  </si>
  <si>
    <t>2.3.7.2</t>
  </si>
  <si>
    <t>PRODUCTOS QUIMICOS Y CONEXOS</t>
  </si>
  <si>
    <t>2.3.7.2.01</t>
  </si>
  <si>
    <t>PRODUCTOS EXPLOSIVOS Y PIROTECNIA</t>
  </si>
  <si>
    <t>2.3.7.2.03</t>
  </si>
  <si>
    <t>2.3.7.2.05</t>
  </si>
  <si>
    <t>INSECTISIDA, FUMIGANTES T OTROS</t>
  </si>
  <si>
    <t>PINTURAS, LACAS BARNICES, DILUYENTES Y ABSORBENTES PARA PINTURAS</t>
  </si>
  <si>
    <t>2.3.7.2.99</t>
  </si>
  <si>
    <t>OTROS PRODUCTOS QUIMICOS Y CONEXOS</t>
  </si>
  <si>
    <t xml:space="preserve">UTILES MENORES MEDICO QUIRULGICOS Y DE LABORATORIO (MASCARILLAS) </t>
  </si>
  <si>
    <t>UTILES DESTINADOS A ACTIVIDADES DEPORTIVAS Y RECREATIVAS</t>
  </si>
  <si>
    <t xml:space="preserve">REPUESTOS </t>
  </si>
  <si>
    <t>EQUIPOS DE SEGURIDAD</t>
  </si>
  <si>
    <t>2.6.6.2.01</t>
  </si>
  <si>
    <t xml:space="preserve">TOTAL  EJECUTADO CUENTA FONDO INSTITUCIONAL </t>
  </si>
  <si>
    <t xml:space="preserve"> EJECUCION PRESUPUESTARIA CUENTA INTERNA NO. 010-240132-2</t>
  </si>
  <si>
    <t>PASAJES</t>
  </si>
  <si>
    <t xml:space="preserve">2.2.5.4.01 </t>
  </si>
  <si>
    <t xml:space="preserve">ALQUILERES  DE EQUIPOS DE TRANSPORTE, TRACCION Y ELEVACION 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</si>
  <si>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</si>
  <si>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</si>
  <si>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</si>
  <si>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</si>
  <si>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</si>
  <si>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OTRAS SERVICIOS TECNICOS PROFESIONALES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</si>
  <si>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</si>
  <si>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</si>
  <si>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</si>
  <si>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</si>
  <si>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</si>
  <si>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</si>
  <si>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</si>
  <si>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MINERALES</t>
  </si>
  <si>
    <t>UTILES DESTINADAS A ACTIVIDAS DEPORTIVAS Y RECREATIVAS</t>
  </si>
  <si>
    <t>PRODUCTOS Y UTILES VARIOS NIP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</si>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</sst>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3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double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164" fontId="28" fillId="0" borderId="0" applyFont="0" applyFill="0" applyBorder="0" applyAlignment="0" applyProtection="0"/>
  </cellStyleXfs>
  <cellXfs count="260">
    <xf numFmtId="0" fontId="0" fillId="0" borderId="0" xfId="0"/>
    <xf numFmtId="164" fontId="0" fillId="0" borderId="0" xfId="0" applyNumberFormat="1"/>
    <xf numFmtId="164" fontId="6" fillId="2" borderId="0" xfId="1" applyFont="1" applyFill="1" applyBorder="1" applyAlignment="1">
      <alignment wrapText="1"/>
    </xf>
    <xf numFmtId="164" fontId="7" fillId="2" borderId="0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164" fontId="7" fillId="2" borderId="0" xfId="1" applyFont="1" applyFill="1" applyBorder="1" applyAlignment="1"/>
    <xf numFmtId="164" fontId="2" fillId="2" borderId="0" xfId="1" applyFont="1" applyFill="1" applyBorder="1" applyAlignment="1"/>
    <xf numFmtId="0" fontId="0" fillId="2" borderId="0" xfId="0" applyFill="1"/>
    <xf numFmtId="164" fontId="2" fillId="2" borderId="0" xfId="1" applyFont="1" applyFill="1" applyBorder="1" applyAlignment="1">
      <alignment horizontal="center"/>
    </xf>
    <xf numFmtId="164" fontId="8" fillId="2" borderId="0" xfId="1" applyFont="1" applyFill="1" applyBorder="1"/>
    <xf numFmtId="4" fontId="0" fillId="0" borderId="0" xfId="0" applyNumberFormat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1" applyFont="1" applyFill="1" applyBorder="1"/>
    <xf numFmtId="164" fontId="0" fillId="2" borderId="0" xfId="0" applyNumberFormat="1" applyFill="1"/>
    <xf numFmtId="164" fontId="8" fillId="2" borderId="0" xfId="1" applyFont="1" applyFill="1" applyBorder="1" applyAlignment="1">
      <alignment horizontal="right" wrapText="1"/>
    </xf>
    <xf numFmtId="164" fontId="10" fillId="2" borderId="0" xfId="1" applyFont="1" applyFill="1" applyBorder="1"/>
    <xf numFmtId="4" fontId="0" fillId="2" borderId="0" xfId="0" applyNumberFormat="1" applyFill="1" applyAlignment="1">
      <alignment wrapText="1"/>
    </xf>
    <xf numFmtId="0" fontId="13" fillId="2" borderId="0" xfId="0" applyFont="1" applyFill="1" applyAlignment="1">
      <alignment wrapText="1"/>
    </xf>
    <xf numFmtId="164" fontId="12" fillId="2" borderId="0" xfId="1" applyFont="1" applyFill="1"/>
    <xf numFmtId="164" fontId="12" fillId="2" borderId="0" xfId="1" applyFont="1" applyFill="1" applyBorder="1"/>
    <xf numFmtId="0" fontId="0" fillId="2" borderId="0" xfId="0" applyFill="1" applyAlignment="1">
      <alignment wrapText="1"/>
    </xf>
    <xf numFmtId="164" fontId="14" fillId="2" borderId="0" xfId="1" applyFont="1" applyFill="1" applyBorder="1"/>
    <xf numFmtId="164" fontId="13" fillId="2" borderId="0" xfId="1" applyFont="1" applyFill="1" applyBorder="1" applyAlignment="1">
      <alignment horizontal="center"/>
    </xf>
    <xf numFmtId="4" fontId="21" fillId="2" borderId="0" xfId="0" applyNumberFormat="1" applyFont="1" applyFill="1"/>
    <xf numFmtId="164" fontId="11" fillId="2" borderId="0" xfId="1" applyFont="1" applyFill="1" applyBorder="1"/>
    <xf numFmtId="0" fontId="0" fillId="2" borderId="0" xfId="0" applyFill="1" applyAlignment="1">
      <alignment horizontal="right"/>
    </xf>
    <xf numFmtId="164" fontId="10" fillId="2" borderId="0" xfId="1" applyFont="1" applyFill="1" applyBorder="1" applyAlignment="1">
      <alignment horizontal="right"/>
    </xf>
    <xf numFmtId="4" fontId="2" fillId="2" borderId="0" xfId="0" applyNumberFormat="1" applyFont="1" applyFill="1" applyAlignment="1">
      <alignment wrapText="1"/>
    </xf>
    <xf numFmtId="164" fontId="15" fillId="2" borderId="0" xfId="1" applyFont="1" applyFill="1" applyBorder="1" applyAlignment="1">
      <alignment horizontal="center"/>
    </xf>
    <xf numFmtId="4" fontId="2" fillId="2" borderId="0" xfId="0" applyNumberFormat="1" applyFont="1" applyFill="1"/>
    <xf numFmtId="4" fontId="13" fillId="2" borderId="0" xfId="0" applyNumberFormat="1" applyFont="1" applyFill="1" applyAlignment="1">
      <alignment wrapText="1"/>
    </xf>
    <xf numFmtId="2" fontId="2" fillId="2" borderId="0" xfId="0" applyNumberFormat="1" applyFont="1" applyFill="1"/>
    <xf numFmtId="4" fontId="13" fillId="2" borderId="0" xfId="0" applyNumberFormat="1" applyFont="1" applyFill="1"/>
    <xf numFmtId="164" fontId="13" fillId="2" borderId="0" xfId="0" applyNumberFormat="1" applyFont="1" applyFill="1"/>
    <xf numFmtId="164" fontId="16" fillId="2" borderId="0" xfId="1" applyFont="1" applyFill="1" applyBorder="1"/>
    <xf numFmtId="0" fontId="3" fillId="0" borderId="0" xfId="0" applyFont="1" applyAlignment="1">
      <alignment wrapText="1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164" fontId="13" fillId="2" borderId="1" xfId="1" applyFont="1" applyFill="1" applyBorder="1"/>
    <xf numFmtId="0" fontId="2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/>
    <xf numFmtId="164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4" fontId="9" fillId="2" borderId="1" xfId="0" applyNumberFormat="1" applyFon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164" fontId="9" fillId="2" borderId="1" xfId="1" applyFont="1" applyFill="1" applyBorder="1" applyAlignment="1">
      <alignment wrapText="1"/>
    </xf>
    <xf numFmtId="164" fontId="9" fillId="2" borderId="1" xfId="1" applyFont="1" applyFill="1" applyBorder="1"/>
    <xf numFmtId="164" fontId="13" fillId="2" borderId="1" xfId="1" applyFont="1" applyFill="1" applyBorder="1" applyAlignment="1">
      <alignment wrapText="1"/>
    </xf>
    <xf numFmtId="164" fontId="13" fillId="2" borderId="1" xfId="1" applyFont="1" applyFill="1" applyBorder="1" applyAlignment="1">
      <alignment horizontal="left" wrapText="1"/>
    </xf>
    <xf numFmtId="0" fontId="22" fillId="2" borderId="0" xfId="0" applyFont="1" applyFill="1" applyAlignment="1">
      <alignment wrapText="1"/>
    </xf>
    <xf numFmtId="4" fontId="24" fillId="2" borderId="0" xfId="0" applyNumberFormat="1" applyFont="1" applyFill="1" applyAlignment="1">
      <alignment vertical="center" wrapText="1"/>
    </xf>
    <xf numFmtId="164" fontId="12" fillId="2" borderId="0" xfId="1" applyFont="1" applyFill="1" applyBorder="1" applyAlignment="1">
      <alignment wrapText="1"/>
    </xf>
    <xf numFmtId="0" fontId="24" fillId="0" borderId="0" xfId="0" applyFont="1"/>
    <xf numFmtId="14" fontId="0" fillId="2" borderId="0" xfId="0" applyNumberFormat="1" applyFill="1"/>
    <xf numFmtId="164" fontId="13" fillId="2" borderId="0" xfId="1" applyFont="1" applyFill="1" applyBorder="1"/>
    <xf numFmtId="0" fontId="2" fillId="2" borderId="0" xfId="0" applyFont="1" applyFill="1"/>
    <xf numFmtId="4" fontId="9" fillId="2" borderId="1" xfId="0" applyNumberFormat="1" applyFont="1" applyFill="1" applyBorder="1"/>
    <xf numFmtId="164" fontId="9" fillId="2" borderId="1" xfId="0" applyNumberFormat="1" applyFont="1" applyFill="1" applyBorder="1"/>
    <xf numFmtId="0" fontId="13" fillId="2" borderId="0" xfId="0" applyFont="1" applyFill="1"/>
    <xf numFmtId="4" fontId="9" fillId="2" borderId="0" xfId="0" applyNumberFormat="1" applyFont="1" applyFill="1"/>
    <xf numFmtId="164" fontId="13" fillId="2" borderId="0" xfId="1" applyFont="1" applyFill="1" applyBorder="1" applyAlignment="1">
      <alignment horizontal="center" wrapText="1"/>
    </xf>
    <xf numFmtId="4" fontId="13" fillId="2" borderId="0" xfId="0" applyNumberFormat="1" applyFont="1" applyFill="1" applyAlignment="1">
      <alignment horizontal="right"/>
    </xf>
    <xf numFmtId="164" fontId="17" fillId="2" borderId="0" xfId="1" applyFont="1" applyFill="1" applyBorder="1"/>
    <xf numFmtId="164" fontId="4" fillId="2" borderId="0" xfId="1" applyFont="1" applyFill="1" applyBorder="1" applyAlignment="1"/>
    <xf numFmtId="43" fontId="0" fillId="2" borderId="0" xfId="0" applyNumberFormat="1" applyFill="1"/>
    <xf numFmtId="164" fontId="13" fillId="2" borderId="0" xfId="1" applyFont="1" applyFill="1" applyBorder="1" applyAlignment="1">
      <alignment horizontal="right"/>
    </xf>
    <xf numFmtId="0" fontId="13" fillId="2" borderId="0" xfId="0" applyFont="1" applyFill="1" applyAlignment="1">
      <alignment horizontal="left" wrapText="1"/>
    </xf>
    <xf numFmtId="164" fontId="2" fillId="2" borderId="0" xfId="1" applyFont="1" applyFill="1" applyBorder="1" applyAlignment="1">
      <alignment horizontal="right"/>
    </xf>
    <xf numFmtId="14" fontId="2" fillId="2" borderId="0" xfId="0" applyNumberFormat="1" applyFont="1" applyFill="1"/>
    <xf numFmtId="164" fontId="18" fillId="2" borderId="0" xfId="1" applyFont="1" applyFill="1"/>
    <xf numFmtId="4" fontId="23" fillId="2" borderId="0" xfId="0" applyNumberFormat="1" applyFont="1" applyFill="1"/>
    <xf numFmtId="4" fontId="23" fillId="2" borderId="0" xfId="0" applyNumberFormat="1" applyFont="1" applyFill="1" applyAlignment="1">
      <alignment wrapText="1"/>
    </xf>
    <xf numFmtId="164" fontId="13" fillId="2" borderId="0" xfId="1" applyFont="1" applyFill="1" applyBorder="1" applyAlignment="1"/>
    <xf numFmtId="0" fontId="23" fillId="2" borderId="0" xfId="0" applyFont="1" applyFill="1" applyAlignment="1">
      <alignment horizontal="right" wrapText="1"/>
    </xf>
    <xf numFmtId="164" fontId="22" fillId="2" borderId="0" xfId="1" applyFont="1" applyFill="1" applyBorder="1" applyAlignment="1">
      <alignment wrapText="1"/>
    </xf>
    <xf numFmtId="164" fontId="23" fillId="2" borderId="0" xfId="1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9" fillId="2" borderId="2" xfId="0" applyFont="1" applyFill="1" applyBorder="1"/>
    <xf numFmtId="164" fontId="13" fillId="2" borderId="1" xfId="1" applyFont="1" applyFill="1" applyBorder="1" applyAlignment="1">
      <alignment horizontal="left"/>
    </xf>
    <xf numFmtId="0" fontId="9" fillId="2" borderId="3" xfId="0" applyFont="1" applyFill="1" applyBorder="1" applyAlignment="1">
      <alignment wrapText="1"/>
    </xf>
    <xf numFmtId="0" fontId="23" fillId="2" borderId="0" xfId="0" applyFont="1" applyFill="1" applyAlignment="1">
      <alignment horizontal="left" wrapText="1"/>
    </xf>
    <xf numFmtId="0" fontId="25" fillId="0" borderId="0" xfId="0" applyFont="1"/>
    <xf numFmtId="4" fontId="26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4" fontId="13" fillId="2" borderId="0" xfId="0" applyNumberFormat="1" applyFont="1" applyFill="1" applyAlignment="1">
      <alignment horizontal="left"/>
    </xf>
    <xf numFmtId="164" fontId="13" fillId="2" borderId="0" xfId="1" applyFont="1" applyFill="1" applyBorder="1" applyAlignment="1">
      <alignment horizontal="left" wrapText="1"/>
    </xf>
    <xf numFmtId="164" fontId="13" fillId="2" borderId="0" xfId="1" applyFont="1" applyFill="1" applyBorder="1" applyAlignment="1">
      <alignment horizontal="right" wrapText="1"/>
    </xf>
    <xf numFmtId="164" fontId="23" fillId="2" borderId="0" xfId="1" applyFont="1" applyFill="1" applyBorder="1" applyAlignment="1">
      <alignment horizontal="right" wrapText="1"/>
    </xf>
    <xf numFmtId="4" fontId="13" fillId="2" borderId="0" xfId="0" applyNumberFormat="1" applyFont="1" applyFill="1" applyAlignment="1">
      <alignment vertical="center" wrapText="1"/>
    </xf>
    <xf numFmtId="4" fontId="0" fillId="2" borderId="0" xfId="0" applyNumberFormat="1" applyFill="1" applyAlignment="1">
      <alignment horizontal="right"/>
    </xf>
    <xf numFmtId="164" fontId="2" fillId="2" borderId="0" xfId="0" applyNumberFormat="1" applyFont="1" applyFill="1"/>
    <xf numFmtId="164" fontId="19" fillId="2" borderId="0" xfId="1" applyFont="1" applyFill="1" applyBorder="1"/>
    <xf numFmtId="4" fontId="13" fillId="2" borderId="0" xfId="0" applyNumberFormat="1" applyFont="1" applyFill="1" applyAlignment="1">
      <alignment horizontal="right" wrapText="1"/>
    </xf>
    <xf numFmtId="39" fontId="27" fillId="2" borderId="0" xfId="1" applyNumberFormat="1" applyFont="1" applyFill="1" applyBorder="1" applyAlignment="1"/>
    <xf numFmtId="164" fontId="12" fillId="2" borderId="0" xfId="1" applyFont="1" applyFill="1" applyAlignment="1"/>
    <xf numFmtId="4" fontId="23" fillId="2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4" fontId="9" fillId="0" borderId="1" xfId="0" applyNumberFormat="1" applyFont="1" applyBorder="1"/>
    <xf numFmtId="4" fontId="13" fillId="2" borderId="1" xfId="0" applyNumberFormat="1" applyFont="1" applyFill="1" applyBorder="1"/>
    <xf numFmtId="4" fontId="13" fillId="0" borderId="2" xfId="0" applyNumberFormat="1" applyFont="1" applyBorder="1"/>
    <xf numFmtId="0" fontId="9" fillId="0" borderId="2" xfId="0" applyFont="1" applyBorder="1" applyAlignment="1">
      <alignment wrapText="1"/>
    </xf>
    <xf numFmtId="4" fontId="13" fillId="0" borderId="1" xfId="0" applyNumberFormat="1" applyFont="1" applyBorder="1"/>
    <xf numFmtId="0" fontId="13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distributed" wrapText="1"/>
    </xf>
    <xf numFmtId="0" fontId="9" fillId="2" borderId="4" xfId="0" applyFont="1" applyFill="1" applyBorder="1" applyAlignment="1">
      <alignment horizontal="left" wrapText="1"/>
    </xf>
    <xf numFmtId="0" fontId="22" fillId="2" borderId="1" xfId="2" applyFont="1" applyFill="1" applyBorder="1" applyAlignment="1">
      <alignment horizontal="left" wrapText="1"/>
    </xf>
    <xf numFmtId="0" fontId="23" fillId="2" borderId="1" xfId="2" applyFont="1" applyFill="1" applyBorder="1" applyAlignment="1">
      <alignment horizontal="left" wrapText="1"/>
    </xf>
    <xf numFmtId="0" fontId="13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wrapText="1"/>
    </xf>
    <xf numFmtId="0" fontId="22" fillId="2" borderId="10" xfId="0" applyFont="1" applyFill="1" applyBorder="1" applyAlignment="1">
      <alignment wrapText="1"/>
    </xf>
    <xf numFmtId="0" fontId="13" fillId="2" borderId="11" xfId="0" applyFont="1" applyFill="1" applyBorder="1"/>
    <xf numFmtId="0" fontId="13" fillId="2" borderId="10" xfId="0" applyFont="1" applyFill="1" applyBorder="1" applyAlignment="1">
      <alignment wrapText="1"/>
    </xf>
    <xf numFmtId="4" fontId="23" fillId="2" borderId="11" xfId="0" applyNumberFormat="1" applyFont="1" applyFill="1" applyBorder="1" applyAlignment="1">
      <alignment wrapText="1"/>
    </xf>
    <xf numFmtId="4" fontId="23" fillId="2" borderId="11" xfId="0" applyNumberFormat="1" applyFont="1" applyFill="1" applyBorder="1"/>
    <xf numFmtId="164" fontId="13" fillId="2" borderId="10" xfId="0" applyNumberFormat="1" applyFont="1" applyFill="1" applyBorder="1"/>
    <xf numFmtId="0" fontId="9" fillId="2" borderId="10" xfId="0" applyFont="1" applyFill="1" applyBorder="1" applyAlignment="1">
      <alignment wrapText="1"/>
    </xf>
    <xf numFmtId="164" fontId="23" fillId="2" borderId="11" xfId="1" applyFont="1" applyFill="1" applyBorder="1"/>
    <xf numFmtId="0" fontId="23" fillId="2" borderId="10" xfId="0" applyFont="1" applyFill="1" applyBorder="1" applyAlignment="1">
      <alignment wrapText="1"/>
    </xf>
    <xf numFmtId="164" fontId="23" fillId="2" borderId="11" xfId="0" applyNumberFormat="1" applyFont="1" applyFill="1" applyBorder="1"/>
    <xf numFmtId="0" fontId="23" fillId="2" borderId="11" xfId="0" applyFont="1" applyFill="1" applyBorder="1"/>
    <xf numFmtId="4" fontId="13" fillId="2" borderId="11" xfId="0" applyNumberFormat="1" applyFont="1" applyFill="1" applyBorder="1"/>
    <xf numFmtId="0" fontId="13" fillId="2" borderId="10" xfId="0" applyFont="1" applyFill="1" applyBorder="1"/>
    <xf numFmtId="164" fontId="9" fillId="2" borderId="12" xfId="0" applyNumberFormat="1" applyFont="1" applyFill="1" applyBorder="1"/>
    <xf numFmtId="0" fontId="13" fillId="2" borderId="10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/>
    <xf numFmtId="164" fontId="13" fillId="2" borderId="11" xfId="1" applyFont="1" applyFill="1" applyBorder="1"/>
    <xf numFmtId="0" fontId="9" fillId="2" borderId="14" xfId="0" applyFont="1" applyFill="1" applyBorder="1"/>
    <xf numFmtId="164" fontId="23" fillId="2" borderId="15" xfId="1" applyFont="1" applyFill="1" applyBorder="1"/>
    <xf numFmtId="4" fontId="13" fillId="2" borderId="10" xfId="0" applyNumberFormat="1" applyFont="1" applyFill="1" applyBorder="1"/>
    <xf numFmtId="4" fontId="13" fillId="2" borderId="11" xfId="0" applyNumberFormat="1" applyFont="1" applyFill="1" applyBorder="1" applyAlignment="1">
      <alignment wrapText="1"/>
    </xf>
    <xf numFmtId="4" fontId="9" fillId="2" borderId="10" xfId="0" applyNumberFormat="1" applyFont="1" applyFill="1" applyBorder="1"/>
    <xf numFmtId="4" fontId="13" fillId="2" borderId="16" xfId="0" applyNumberFormat="1" applyFont="1" applyFill="1" applyBorder="1"/>
    <xf numFmtId="164" fontId="22" fillId="2" borderId="17" xfId="1" applyFont="1" applyFill="1" applyBorder="1" applyAlignment="1">
      <alignment wrapText="1"/>
    </xf>
    <xf numFmtId="0" fontId="13" fillId="2" borderId="13" xfId="0" applyFont="1" applyFill="1" applyBorder="1"/>
    <xf numFmtId="4" fontId="13" fillId="2" borderId="10" xfId="0" applyNumberFormat="1" applyFont="1" applyFill="1" applyBorder="1" applyAlignment="1">
      <alignment wrapText="1"/>
    </xf>
    <xf numFmtId="164" fontId="13" fillId="2" borderId="10" xfId="1" applyFont="1" applyFill="1" applyBorder="1"/>
    <xf numFmtId="4" fontId="23" fillId="2" borderId="16" xfId="0" applyNumberFormat="1" applyFont="1" applyFill="1" applyBorder="1" applyAlignment="1">
      <alignment wrapText="1"/>
    </xf>
    <xf numFmtId="0" fontId="13" fillId="2" borderId="18" xfId="0" applyFont="1" applyFill="1" applyBorder="1"/>
    <xf numFmtId="164" fontId="9" fillId="2" borderId="17" xfId="1" applyFont="1" applyFill="1" applyBorder="1"/>
    <xf numFmtId="2" fontId="13" fillId="2" borderId="11" xfId="0" applyNumberFormat="1" applyFont="1" applyFill="1" applyBorder="1"/>
    <xf numFmtId="164" fontId="9" fillId="2" borderId="10" xfId="1" applyFont="1" applyFill="1" applyBorder="1"/>
    <xf numFmtId="4" fontId="9" fillId="2" borderId="12" xfId="0" applyNumberFormat="1" applyFont="1" applyFill="1" applyBorder="1"/>
    <xf numFmtId="43" fontId="9" fillId="2" borderId="12" xfId="0" applyNumberFormat="1" applyFont="1" applyFill="1" applyBorder="1"/>
    <xf numFmtId="0" fontId="13" fillId="2" borderId="8" xfId="0" applyFont="1" applyFill="1" applyBorder="1" applyAlignment="1">
      <alignment wrapText="1"/>
    </xf>
    <xf numFmtId="164" fontId="22" fillId="2" borderId="9" xfId="0" applyNumberFormat="1" applyFont="1" applyFill="1" applyBorder="1" applyAlignment="1">
      <alignment wrapText="1"/>
    </xf>
    <xf numFmtId="0" fontId="13" fillId="2" borderId="8" xfId="0" applyFont="1" applyFill="1" applyBorder="1"/>
    <xf numFmtId="0" fontId="13" fillId="2" borderId="9" xfId="0" applyFont="1" applyFill="1" applyBorder="1"/>
    <xf numFmtId="0" fontId="13" fillId="0" borderId="8" xfId="0" applyFont="1" applyBorder="1"/>
    <xf numFmtId="0" fontId="13" fillId="0" borderId="0" xfId="0" applyFont="1"/>
    <xf numFmtId="0" fontId="13" fillId="0" borderId="9" xfId="0" applyFont="1" applyBorder="1"/>
    <xf numFmtId="0" fontId="9" fillId="0" borderId="10" xfId="0" applyFont="1" applyBorder="1" applyAlignment="1">
      <alignment horizontal="left"/>
    </xf>
    <xf numFmtId="0" fontId="13" fillId="0" borderId="11" xfId="0" applyFont="1" applyBorder="1"/>
    <xf numFmtId="0" fontId="13" fillId="0" borderId="10" xfId="0" applyFont="1" applyBorder="1" applyAlignment="1">
      <alignment horizontal="left"/>
    </xf>
    <xf numFmtId="165" fontId="13" fillId="2" borderId="11" xfId="3" applyNumberFormat="1" applyFont="1" applyFill="1" applyBorder="1" applyAlignment="1">
      <alignment horizontal="right" wrapText="1"/>
    </xf>
    <xf numFmtId="0" fontId="13" fillId="0" borderId="10" xfId="0" applyFont="1" applyBorder="1"/>
    <xf numFmtId="0" fontId="9" fillId="0" borderId="10" xfId="0" applyFont="1" applyBorder="1" applyAlignment="1">
      <alignment horizontal="left" wrapText="1"/>
    </xf>
    <xf numFmtId="0" fontId="13" fillId="2" borderId="13" xfId="0" applyFont="1" applyFill="1" applyBorder="1" applyAlignment="1">
      <alignment wrapText="1"/>
    </xf>
    <xf numFmtId="0" fontId="13" fillId="0" borderId="10" xfId="0" applyFont="1" applyBorder="1" applyAlignment="1">
      <alignment horizontal="left" wrapText="1"/>
    </xf>
    <xf numFmtId="0" fontId="9" fillId="0" borderId="10" xfId="0" applyFont="1" applyBorder="1"/>
    <xf numFmtId="164" fontId="9" fillId="2" borderId="11" xfId="3" applyFont="1" applyFill="1" applyBorder="1" applyAlignment="1">
      <alignment wrapText="1"/>
    </xf>
    <xf numFmtId="164" fontId="13" fillId="2" borderId="11" xfId="3" applyFont="1" applyFill="1" applyBorder="1" applyAlignment="1">
      <alignment wrapText="1"/>
    </xf>
    <xf numFmtId="0" fontId="13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3" fillId="0" borderId="18" xfId="0" applyFont="1" applyBorder="1"/>
    <xf numFmtId="165" fontId="13" fillId="2" borderId="16" xfId="3" applyNumberFormat="1" applyFont="1" applyFill="1" applyBorder="1" applyAlignment="1">
      <alignment horizontal="right" wrapText="1"/>
    </xf>
    <xf numFmtId="0" fontId="13" fillId="0" borderId="18" xfId="0" applyFont="1" applyBorder="1" applyAlignment="1">
      <alignment wrapText="1"/>
    </xf>
    <xf numFmtId="165" fontId="9" fillId="2" borderId="17" xfId="3" applyNumberFormat="1" applyFont="1" applyFill="1" applyBorder="1" applyAlignment="1">
      <alignment wrapText="1"/>
    </xf>
    <xf numFmtId="164" fontId="13" fillId="2" borderId="19" xfId="3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4" fontId="13" fillId="0" borderId="9" xfId="0" applyNumberFormat="1" applyFont="1" applyBorder="1"/>
    <xf numFmtId="164" fontId="13" fillId="2" borderId="11" xfId="3" applyFont="1" applyFill="1" applyBorder="1"/>
    <xf numFmtId="4" fontId="9" fillId="0" borderId="10" xfId="0" applyNumberFormat="1" applyFont="1" applyBorder="1"/>
    <xf numFmtId="0" fontId="13" fillId="0" borderId="14" xfId="0" applyFont="1" applyBorder="1" applyAlignment="1">
      <alignment wrapText="1"/>
    </xf>
    <xf numFmtId="165" fontId="9" fillId="2" borderId="12" xfId="3" applyNumberFormat="1" applyFont="1" applyFill="1" applyBorder="1" applyAlignment="1">
      <alignment wrapText="1"/>
    </xf>
    <xf numFmtId="165" fontId="13" fillId="2" borderId="15" xfId="3" applyNumberFormat="1" applyFont="1" applyFill="1" applyBorder="1" applyAlignment="1">
      <alignment horizontal="right" wrapText="1"/>
    </xf>
    <xf numFmtId="165" fontId="9" fillId="2" borderId="17" xfId="3" applyNumberFormat="1" applyFont="1" applyFill="1" applyBorder="1" applyAlignment="1">
      <alignment horizontal="right" wrapText="1"/>
    </xf>
    <xf numFmtId="0" fontId="13" fillId="2" borderId="12" xfId="0" applyFont="1" applyFill="1" applyBorder="1" applyAlignment="1">
      <alignment wrapText="1"/>
    </xf>
    <xf numFmtId="165" fontId="9" fillId="2" borderId="20" xfId="3" applyNumberFormat="1" applyFont="1" applyFill="1" applyBorder="1" applyAlignment="1">
      <alignment wrapText="1"/>
    </xf>
    <xf numFmtId="165" fontId="9" fillId="2" borderId="9" xfId="3" applyNumberFormat="1" applyFont="1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9" fillId="2" borderId="11" xfId="0" applyFont="1" applyFill="1" applyBorder="1" applyAlignment="1">
      <alignment horizontal="center" wrapText="1"/>
    </xf>
    <xf numFmtId="164" fontId="23" fillId="2" borderId="11" xfId="3" applyFont="1" applyFill="1" applyBorder="1" applyAlignment="1">
      <alignment horizontal="right"/>
    </xf>
    <xf numFmtId="4" fontId="13" fillId="0" borderId="11" xfId="0" applyNumberFormat="1" applyFont="1" applyBorder="1"/>
    <xf numFmtId="164" fontId="22" fillId="2" borderId="12" xfId="3" applyFont="1" applyFill="1" applyBorder="1" applyAlignment="1">
      <alignment horizontal="right"/>
    </xf>
    <xf numFmtId="0" fontId="13" fillId="0" borderId="1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2" fontId="13" fillId="0" borderId="11" xfId="0" applyNumberFormat="1" applyFont="1" applyBorder="1"/>
    <xf numFmtId="4" fontId="13" fillId="2" borderId="10" xfId="0" applyNumberFormat="1" applyFont="1" applyFill="1" applyBorder="1" applyAlignment="1">
      <alignment vertical="center"/>
    </xf>
    <xf numFmtId="4" fontId="9" fillId="2" borderId="11" xfId="0" applyNumberFormat="1" applyFont="1" applyFill="1" applyBorder="1"/>
    <xf numFmtId="164" fontId="29" fillId="2" borderId="16" xfId="3" applyFont="1" applyFill="1" applyBorder="1" applyAlignment="1">
      <alignment horizontal="right"/>
    </xf>
    <xf numFmtId="165" fontId="9" fillId="2" borderId="12" xfId="3" applyNumberFormat="1" applyFont="1" applyFill="1" applyBorder="1"/>
    <xf numFmtId="164" fontId="9" fillId="2" borderId="13" xfId="3" applyFont="1" applyFill="1" applyBorder="1" applyAlignment="1">
      <alignment wrapText="1"/>
    </xf>
    <xf numFmtId="0" fontId="13" fillId="0" borderId="14" xfId="0" applyFont="1" applyBorder="1"/>
    <xf numFmtId="0" fontId="13" fillId="0" borderId="10" xfId="0" applyFont="1" applyBorder="1" applyAlignment="1">
      <alignment horizontal="center" wrapText="1"/>
    </xf>
    <xf numFmtId="165" fontId="9" fillId="2" borderId="9" xfId="3" applyNumberFormat="1" applyFont="1" applyFill="1" applyBorder="1"/>
    <xf numFmtId="4" fontId="13" fillId="0" borderId="12" xfId="0" applyNumberFormat="1" applyFont="1" applyBorder="1"/>
    <xf numFmtId="164" fontId="9" fillId="2" borderId="17" xfId="3" applyFont="1" applyFill="1" applyBorder="1" applyAlignment="1">
      <alignment wrapText="1"/>
    </xf>
    <xf numFmtId="164" fontId="9" fillId="2" borderId="9" xfId="3" applyFont="1" applyFill="1" applyBorder="1" applyAlignment="1">
      <alignment wrapText="1"/>
    </xf>
    <xf numFmtId="0" fontId="13" fillId="2" borderId="8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57" name="Text Box 2">
          <a:extLst>
            <a:ext uri="{FF2B5EF4-FFF2-40B4-BE49-F238E27FC236}">
              <a16:creationId xmlns:a16="http://schemas.microsoft.com/office/drawing/2014/main" id="{1C603448-2E2B-FA11-BF87-2BE3DDA68FE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58" name="Text Box 3">
          <a:extLst>
            <a:ext uri="{FF2B5EF4-FFF2-40B4-BE49-F238E27FC236}">
              <a16:creationId xmlns:a16="http://schemas.microsoft.com/office/drawing/2014/main" id="{F29E2E5C-11AE-722C-B85F-57374C8B0DF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59" name="Text Box 4">
          <a:extLst>
            <a:ext uri="{FF2B5EF4-FFF2-40B4-BE49-F238E27FC236}">
              <a16:creationId xmlns:a16="http://schemas.microsoft.com/office/drawing/2014/main" id="{AD00EEAE-D81C-9258-EC10-DF42E8C766C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0" name="Text Box 5">
          <a:extLst>
            <a:ext uri="{FF2B5EF4-FFF2-40B4-BE49-F238E27FC236}">
              <a16:creationId xmlns:a16="http://schemas.microsoft.com/office/drawing/2014/main" id="{6C0238B6-4D30-36EA-59F7-B3F2FA2B7CE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1" name="Text Box 6">
          <a:extLst>
            <a:ext uri="{FF2B5EF4-FFF2-40B4-BE49-F238E27FC236}">
              <a16:creationId xmlns:a16="http://schemas.microsoft.com/office/drawing/2014/main" id="{96D8DD52-C641-8193-7393-5F3C54FAB91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2" name="Text Box 7">
          <a:extLst>
            <a:ext uri="{FF2B5EF4-FFF2-40B4-BE49-F238E27FC236}">
              <a16:creationId xmlns:a16="http://schemas.microsoft.com/office/drawing/2014/main" id="{223DA910-51E5-8CC0-21A8-77A24A0B357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3" name="Text Box 8">
          <a:extLst>
            <a:ext uri="{FF2B5EF4-FFF2-40B4-BE49-F238E27FC236}">
              <a16:creationId xmlns:a16="http://schemas.microsoft.com/office/drawing/2014/main" id="{64B1A29C-39AE-B4C9-5B77-242C81FAF1D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4" name="Text Box 9">
          <a:extLst>
            <a:ext uri="{FF2B5EF4-FFF2-40B4-BE49-F238E27FC236}">
              <a16:creationId xmlns:a16="http://schemas.microsoft.com/office/drawing/2014/main" id="{B85E8CEE-3738-70B3-265E-5E641ECF179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5" name="Text Box 10">
          <a:extLst>
            <a:ext uri="{FF2B5EF4-FFF2-40B4-BE49-F238E27FC236}">
              <a16:creationId xmlns:a16="http://schemas.microsoft.com/office/drawing/2014/main" id="{106B20AE-5262-E887-F948-72AD23BFEF9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6" name="Text Box 11">
          <a:extLst>
            <a:ext uri="{FF2B5EF4-FFF2-40B4-BE49-F238E27FC236}">
              <a16:creationId xmlns:a16="http://schemas.microsoft.com/office/drawing/2014/main" id="{8B6B90B0-C169-9645-4649-8B79D100389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7" name="Text Box 12">
          <a:extLst>
            <a:ext uri="{FF2B5EF4-FFF2-40B4-BE49-F238E27FC236}">
              <a16:creationId xmlns:a16="http://schemas.microsoft.com/office/drawing/2014/main" id="{2ED5AA24-A2FD-06B1-A923-ED23AB49A75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8" name="Text Box 13">
          <a:extLst>
            <a:ext uri="{FF2B5EF4-FFF2-40B4-BE49-F238E27FC236}">
              <a16:creationId xmlns:a16="http://schemas.microsoft.com/office/drawing/2014/main" id="{494E6F8A-56FC-A34B-0A25-A45D15825A7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69" name="Text Box 14">
          <a:extLst>
            <a:ext uri="{FF2B5EF4-FFF2-40B4-BE49-F238E27FC236}">
              <a16:creationId xmlns:a16="http://schemas.microsoft.com/office/drawing/2014/main" id="{6270342D-D889-A96B-BFA5-FFDFA3B8BEA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0" name="Text Box 15">
          <a:extLst>
            <a:ext uri="{FF2B5EF4-FFF2-40B4-BE49-F238E27FC236}">
              <a16:creationId xmlns:a16="http://schemas.microsoft.com/office/drawing/2014/main" id="{7DD14F91-F46F-8A28-21D5-BEC6CF1BDDB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1" name="Text Box 16">
          <a:extLst>
            <a:ext uri="{FF2B5EF4-FFF2-40B4-BE49-F238E27FC236}">
              <a16:creationId xmlns:a16="http://schemas.microsoft.com/office/drawing/2014/main" id="{2DECA789-2120-15E5-E5B5-4C583467C54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2" name="Text Box 17">
          <a:extLst>
            <a:ext uri="{FF2B5EF4-FFF2-40B4-BE49-F238E27FC236}">
              <a16:creationId xmlns:a16="http://schemas.microsoft.com/office/drawing/2014/main" id="{62E9F5F4-1774-3BFB-B06E-D7886E6D080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3" name="Text Box 18">
          <a:extLst>
            <a:ext uri="{FF2B5EF4-FFF2-40B4-BE49-F238E27FC236}">
              <a16:creationId xmlns:a16="http://schemas.microsoft.com/office/drawing/2014/main" id="{0D6C16C4-116C-E0F7-3B80-3DCACF9B125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4" name="Text Box 19">
          <a:extLst>
            <a:ext uri="{FF2B5EF4-FFF2-40B4-BE49-F238E27FC236}">
              <a16:creationId xmlns:a16="http://schemas.microsoft.com/office/drawing/2014/main" id="{0F0A19F7-F3F5-7A0E-3784-44751F486BA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5" name="Text Box 20">
          <a:extLst>
            <a:ext uri="{FF2B5EF4-FFF2-40B4-BE49-F238E27FC236}">
              <a16:creationId xmlns:a16="http://schemas.microsoft.com/office/drawing/2014/main" id="{DA5EE21A-F1E4-AF79-74D3-88982317A92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6" name="Text Box 21">
          <a:extLst>
            <a:ext uri="{FF2B5EF4-FFF2-40B4-BE49-F238E27FC236}">
              <a16:creationId xmlns:a16="http://schemas.microsoft.com/office/drawing/2014/main" id="{A10B5733-1B14-F2F9-7370-3C4829465CB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7" name="Text Box 22">
          <a:extLst>
            <a:ext uri="{FF2B5EF4-FFF2-40B4-BE49-F238E27FC236}">
              <a16:creationId xmlns:a16="http://schemas.microsoft.com/office/drawing/2014/main" id="{C77F305D-4F97-BFFF-1AE9-44F9CA3AEFA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8" name="Text Box 23">
          <a:extLst>
            <a:ext uri="{FF2B5EF4-FFF2-40B4-BE49-F238E27FC236}">
              <a16:creationId xmlns:a16="http://schemas.microsoft.com/office/drawing/2014/main" id="{ECD9FD78-A80D-4363-C6AF-DB732B87F7C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79" name="Text Box 24">
          <a:extLst>
            <a:ext uri="{FF2B5EF4-FFF2-40B4-BE49-F238E27FC236}">
              <a16:creationId xmlns:a16="http://schemas.microsoft.com/office/drawing/2014/main" id="{8478A6CA-6A11-7E85-C779-E2EF1A3FA9E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8080" name="Text Box 25">
          <a:extLst>
            <a:ext uri="{FF2B5EF4-FFF2-40B4-BE49-F238E27FC236}">
              <a16:creationId xmlns:a16="http://schemas.microsoft.com/office/drawing/2014/main" id="{7EBD7C42-F6C8-96E9-D401-0FDF6B74BB97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1" name="Text Box 26">
          <a:extLst>
            <a:ext uri="{FF2B5EF4-FFF2-40B4-BE49-F238E27FC236}">
              <a16:creationId xmlns:a16="http://schemas.microsoft.com/office/drawing/2014/main" id="{840334D5-F369-34FF-738D-21195EC5D78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2" name="Text Box 27">
          <a:extLst>
            <a:ext uri="{FF2B5EF4-FFF2-40B4-BE49-F238E27FC236}">
              <a16:creationId xmlns:a16="http://schemas.microsoft.com/office/drawing/2014/main" id="{77F06A2E-04E8-6342-6C10-99FABF7852F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3" name="Text Box 28">
          <a:extLst>
            <a:ext uri="{FF2B5EF4-FFF2-40B4-BE49-F238E27FC236}">
              <a16:creationId xmlns:a16="http://schemas.microsoft.com/office/drawing/2014/main" id="{199689C9-C4A8-E5C2-10BE-CCD3C06A9CA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4" name="Text Box 29">
          <a:extLst>
            <a:ext uri="{FF2B5EF4-FFF2-40B4-BE49-F238E27FC236}">
              <a16:creationId xmlns:a16="http://schemas.microsoft.com/office/drawing/2014/main" id="{4ACE25CF-8C88-87A6-396D-92061F65154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5" name="Text Box 30">
          <a:extLst>
            <a:ext uri="{FF2B5EF4-FFF2-40B4-BE49-F238E27FC236}">
              <a16:creationId xmlns:a16="http://schemas.microsoft.com/office/drawing/2014/main" id="{674F0B13-5933-0058-5D54-0E7F9391B58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6" name="Text Box 31">
          <a:extLst>
            <a:ext uri="{FF2B5EF4-FFF2-40B4-BE49-F238E27FC236}">
              <a16:creationId xmlns:a16="http://schemas.microsoft.com/office/drawing/2014/main" id="{7AE7BF46-2B90-98CA-355E-8D18AB074B5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7" name="Text Box 32">
          <a:extLst>
            <a:ext uri="{FF2B5EF4-FFF2-40B4-BE49-F238E27FC236}">
              <a16:creationId xmlns:a16="http://schemas.microsoft.com/office/drawing/2014/main" id="{1D9CBD3E-3E36-B096-4E0D-5AC939C104E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8" name="Text Box 33">
          <a:extLst>
            <a:ext uri="{FF2B5EF4-FFF2-40B4-BE49-F238E27FC236}">
              <a16:creationId xmlns:a16="http://schemas.microsoft.com/office/drawing/2014/main" id="{DC34BA2F-E866-1290-D373-48E310F250A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89" name="Text Box 34">
          <a:extLst>
            <a:ext uri="{FF2B5EF4-FFF2-40B4-BE49-F238E27FC236}">
              <a16:creationId xmlns:a16="http://schemas.microsoft.com/office/drawing/2014/main" id="{B381B12A-1F92-1D72-41B2-28BDB872FC1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0" name="Text Box 35">
          <a:extLst>
            <a:ext uri="{FF2B5EF4-FFF2-40B4-BE49-F238E27FC236}">
              <a16:creationId xmlns:a16="http://schemas.microsoft.com/office/drawing/2014/main" id="{4375F544-5B55-5DC7-95D9-5CC8C493867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1" name="Text Box 36">
          <a:extLst>
            <a:ext uri="{FF2B5EF4-FFF2-40B4-BE49-F238E27FC236}">
              <a16:creationId xmlns:a16="http://schemas.microsoft.com/office/drawing/2014/main" id="{B27CC271-E898-685A-6671-F25637B879F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2" name="Text Box 37">
          <a:extLst>
            <a:ext uri="{FF2B5EF4-FFF2-40B4-BE49-F238E27FC236}">
              <a16:creationId xmlns:a16="http://schemas.microsoft.com/office/drawing/2014/main" id="{4C45AE16-181D-6584-DCEA-DA147409AC3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3" name="Text Box 38">
          <a:extLst>
            <a:ext uri="{FF2B5EF4-FFF2-40B4-BE49-F238E27FC236}">
              <a16:creationId xmlns:a16="http://schemas.microsoft.com/office/drawing/2014/main" id="{106581B2-9353-BECF-2409-E5CF74F10B3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4" name="Text Box 39">
          <a:extLst>
            <a:ext uri="{FF2B5EF4-FFF2-40B4-BE49-F238E27FC236}">
              <a16:creationId xmlns:a16="http://schemas.microsoft.com/office/drawing/2014/main" id="{B47FAC79-D66D-9D0E-4CEB-86BC464CBA0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5" name="Text Box 40">
          <a:extLst>
            <a:ext uri="{FF2B5EF4-FFF2-40B4-BE49-F238E27FC236}">
              <a16:creationId xmlns:a16="http://schemas.microsoft.com/office/drawing/2014/main" id="{DF95825A-AB65-E69B-36BD-39F4EBB5DA9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6" name="Text Box 41">
          <a:extLst>
            <a:ext uri="{FF2B5EF4-FFF2-40B4-BE49-F238E27FC236}">
              <a16:creationId xmlns:a16="http://schemas.microsoft.com/office/drawing/2014/main" id="{403AD27E-296F-1071-2734-132CA7A458D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7" name="Text Box 42">
          <a:extLst>
            <a:ext uri="{FF2B5EF4-FFF2-40B4-BE49-F238E27FC236}">
              <a16:creationId xmlns:a16="http://schemas.microsoft.com/office/drawing/2014/main" id="{5C3FDA47-D88A-D71D-E154-90A5AEC4508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8" name="Text Box 43">
          <a:extLst>
            <a:ext uri="{FF2B5EF4-FFF2-40B4-BE49-F238E27FC236}">
              <a16:creationId xmlns:a16="http://schemas.microsoft.com/office/drawing/2014/main" id="{84D92B2C-87C0-32D6-6E9E-D6A2E0F9806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099" name="Text Box 44">
          <a:extLst>
            <a:ext uri="{FF2B5EF4-FFF2-40B4-BE49-F238E27FC236}">
              <a16:creationId xmlns:a16="http://schemas.microsoft.com/office/drawing/2014/main" id="{B4456A78-A0C7-8122-6084-63C3BCBEC86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0" name="Text Box 45">
          <a:extLst>
            <a:ext uri="{FF2B5EF4-FFF2-40B4-BE49-F238E27FC236}">
              <a16:creationId xmlns:a16="http://schemas.microsoft.com/office/drawing/2014/main" id="{9EC1F788-7437-F723-AD81-BE7E7A57BFA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1" name="Text Box 46">
          <a:extLst>
            <a:ext uri="{FF2B5EF4-FFF2-40B4-BE49-F238E27FC236}">
              <a16:creationId xmlns:a16="http://schemas.microsoft.com/office/drawing/2014/main" id="{C5C8046C-137C-4B36-4099-2576B7B6F7A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2" name="Text Box 47">
          <a:extLst>
            <a:ext uri="{FF2B5EF4-FFF2-40B4-BE49-F238E27FC236}">
              <a16:creationId xmlns:a16="http://schemas.microsoft.com/office/drawing/2014/main" id="{F7699BF3-0A89-6AC9-4FF8-473B829B4B9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3" name="Text Box 48">
          <a:extLst>
            <a:ext uri="{FF2B5EF4-FFF2-40B4-BE49-F238E27FC236}">
              <a16:creationId xmlns:a16="http://schemas.microsoft.com/office/drawing/2014/main" id="{BF7AD7E2-72A8-5DF7-2CD5-B310263B1CD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8104" name="Text Box 49">
          <a:extLst>
            <a:ext uri="{FF2B5EF4-FFF2-40B4-BE49-F238E27FC236}">
              <a16:creationId xmlns:a16="http://schemas.microsoft.com/office/drawing/2014/main" id="{26BBDA02-009A-B2EF-8656-8FC7C05C4A88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5" name="Text Box 50">
          <a:extLst>
            <a:ext uri="{FF2B5EF4-FFF2-40B4-BE49-F238E27FC236}">
              <a16:creationId xmlns:a16="http://schemas.microsoft.com/office/drawing/2014/main" id="{02D80562-EDEF-71FD-FA60-9CC1731C2DF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6" name="Text Box 51">
          <a:extLst>
            <a:ext uri="{FF2B5EF4-FFF2-40B4-BE49-F238E27FC236}">
              <a16:creationId xmlns:a16="http://schemas.microsoft.com/office/drawing/2014/main" id="{E5EB8127-A0B2-1B15-1E6A-10B25B30574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7" name="Text Box 52">
          <a:extLst>
            <a:ext uri="{FF2B5EF4-FFF2-40B4-BE49-F238E27FC236}">
              <a16:creationId xmlns:a16="http://schemas.microsoft.com/office/drawing/2014/main" id="{B0DA6A30-00B6-5389-D115-C2917C30541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8" name="Text Box 53">
          <a:extLst>
            <a:ext uri="{FF2B5EF4-FFF2-40B4-BE49-F238E27FC236}">
              <a16:creationId xmlns:a16="http://schemas.microsoft.com/office/drawing/2014/main" id="{245A5004-7662-D707-F4D8-18EC00EC094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09" name="Text Box 54">
          <a:extLst>
            <a:ext uri="{FF2B5EF4-FFF2-40B4-BE49-F238E27FC236}">
              <a16:creationId xmlns:a16="http://schemas.microsoft.com/office/drawing/2014/main" id="{6681DE2A-EEC7-DE70-5B3B-CA04508A4EE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10" name="Text Box 55">
          <a:extLst>
            <a:ext uri="{FF2B5EF4-FFF2-40B4-BE49-F238E27FC236}">
              <a16:creationId xmlns:a16="http://schemas.microsoft.com/office/drawing/2014/main" id="{8B074F89-F852-9C95-F14B-3096B9D657D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8111" name="Text Box 56">
          <a:extLst>
            <a:ext uri="{FF2B5EF4-FFF2-40B4-BE49-F238E27FC236}">
              <a16:creationId xmlns:a16="http://schemas.microsoft.com/office/drawing/2014/main" id="{FF5A9DFF-A7E9-E97A-EFEA-F98460627AD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36" name="Text Box 57">
          <a:extLst>
            <a:ext uri="{FF2B5EF4-FFF2-40B4-BE49-F238E27FC236}">
              <a16:creationId xmlns:a16="http://schemas.microsoft.com/office/drawing/2014/main" id="{1705E4BB-22DF-BA23-3229-9C9582BBDE5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37" name="Text Box 58">
          <a:extLst>
            <a:ext uri="{FF2B5EF4-FFF2-40B4-BE49-F238E27FC236}">
              <a16:creationId xmlns:a16="http://schemas.microsoft.com/office/drawing/2014/main" id="{F4AD882B-CFAE-9F5E-BD03-A226F80B721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38" name="Text Box 59">
          <a:extLst>
            <a:ext uri="{FF2B5EF4-FFF2-40B4-BE49-F238E27FC236}">
              <a16:creationId xmlns:a16="http://schemas.microsoft.com/office/drawing/2014/main" id="{BC3866FC-2BC5-74B5-4E73-EF35BA4DE43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39" name="Text Box 60">
          <a:extLst>
            <a:ext uri="{FF2B5EF4-FFF2-40B4-BE49-F238E27FC236}">
              <a16:creationId xmlns:a16="http://schemas.microsoft.com/office/drawing/2014/main" id="{E9BC3A55-039D-4B1D-A05E-AF080712070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0" name="Text Box 61">
          <a:extLst>
            <a:ext uri="{FF2B5EF4-FFF2-40B4-BE49-F238E27FC236}">
              <a16:creationId xmlns:a16="http://schemas.microsoft.com/office/drawing/2014/main" id="{0E1254AC-6ADB-5387-3E10-1BEFE4AF73E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1" name="Text Box 62">
          <a:extLst>
            <a:ext uri="{FF2B5EF4-FFF2-40B4-BE49-F238E27FC236}">
              <a16:creationId xmlns:a16="http://schemas.microsoft.com/office/drawing/2014/main" id="{6D01512D-F7C3-ED8E-783F-600D4BD46FB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2" name="Text Box 63">
          <a:extLst>
            <a:ext uri="{FF2B5EF4-FFF2-40B4-BE49-F238E27FC236}">
              <a16:creationId xmlns:a16="http://schemas.microsoft.com/office/drawing/2014/main" id="{CC03298D-9286-6E0A-E749-51FA650C1B2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3" name="Text Box 64">
          <a:extLst>
            <a:ext uri="{FF2B5EF4-FFF2-40B4-BE49-F238E27FC236}">
              <a16:creationId xmlns:a16="http://schemas.microsoft.com/office/drawing/2014/main" id="{23A8BAA8-310D-2F84-D8AF-5E5AD350145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4" name="Text Box 65">
          <a:extLst>
            <a:ext uri="{FF2B5EF4-FFF2-40B4-BE49-F238E27FC236}">
              <a16:creationId xmlns:a16="http://schemas.microsoft.com/office/drawing/2014/main" id="{7A5041EB-7814-B16C-FCF6-8DD20E25505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5" name="Text Box 66">
          <a:extLst>
            <a:ext uri="{FF2B5EF4-FFF2-40B4-BE49-F238E27FC236}">
              <a16:creationId xmlns:a16="http://schemas.microsoft.com/office/drawing/2014/main" id="{1D539C7C-309A-0A45-874E-A3722A7F834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6" name="Text Box 67">
          <a:extLst>
            <a:ext uri="{FF2B5EF4-FFF2-40B4-BE49-F238E27FC236}">
              <a16:creationId xmlns:a16="http://schemas.microsoft.com/office/drawing/2014/main" id="{DB7E39DD-D80C-8C28-6D25-9B800FECE04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7" name="Text Box 68">
          <a:extLst>
            <a:ext uri="{FF2B5EF4-FFF2-40B4-BE49-F238E27FC236}">
              <a16:creationId xmlns:a16="http://schemas.microsoft.com/office/drawing/2014/main" id="{3C957F25-B181-2B8A-235E-39132F04E0A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8" name="Text Box 69">
          <a:extLst>
            <a:ext uri="{FF2B5EF4-FFF2-40B4-BE49-F238E27FC236}">
              <a16:creationId xmlns:a16="http://schemas.microsoft.com/office/drawing/2014/main" id="{7D9B9530-66B7-91C8-2DE9-A15FC060D58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49" name="Text Box 70">
          <a:extLst>
            <a:ext uri="{FF2B5EF4-FFF2-40B4-BE49-F238E27FC236}">
              <a16:creationId xmlns:a16="http://schemas.microsoft.com/office/drawing/2014/main" id="{CD7588BD-157A-8356-3581-0FFDBAB0344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0" name="Text Box 71">
          <a:extLst>
            <a:ext uri="{FF2B5EF4-FFF2-40B4-BE49-F238E27FC236}">
              <a16:creationId xmlns:a16="http://schemas.microsoft.com/office/drawing/2014/main" id="{C1850B0A-1185-A040-33C0-E1366BFAC23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1" name="Text Box 72">
          <a:extLst>
            <a:ext uri="{FF2B5EF4-FFF2-40B4-BE49-F238E27FC236}">
              <a16:creationId xmlns:a16="http://schemas.microsoft.com/office/drawing/2014/main" id="{9EC11157-2BCA-902C-5203-66B685AAACB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9152" name="Text Box 73">
          <a:extLst>
            <a:ext uri="{FF2B5EF4-FFF2-40B4-BE49-F238E27FC236}">
              <a16:creationId xmlns:a16="http://schemas.microsoft.com/office/drawing/2014/main" id="{1B3AD7E4-BF02-7A6F-461F-10F4FCF1B29B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3" name="Text Box 74">
          <a:extLst>
            <a:ext uri="{FF2B5EF4-FFF2-40B4-BE49-F238E27FC236}">
              <a16:creationId xmlns:a16="http://schemas.microsoft.com/office/drawing/2014/main" id="{D306AE80-84CB-CE44-CB7B-7844B35BA4D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4" name="Text Box 75">
          <a:extLst>
            <a:ext uri="{FF2B5EF4-FFF2-40B4-BE49-F238E27FC236}">
              <a16:creationId xmlns:a16="http://schemas.microsoft.com/office/drawing/2014/main" id="{639AE827-7E81-F102-9BB4-ABBA6C62DC6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5" name="Text Box 76">
          <a:extLst>
            <a:ext uri="{FF2B5EF4-FFF2-40B4-BE49-F238E27FC236}">
              <a16:creationId xmlns:a16="http://schemas.microsoft.com/office/drawing/2014/main" id="{6911B81F-AD60-9BD4-8832-5C43882A38E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6" name="Text Box 77">
          <a:extLst>
            <a:ext uri="{FF2B5EF4-FFF2-40B4-BE49-F238E27FC236}">
              <a16:creationId xmlns:a16="http://schemas.microsoft.com/office/drawing/2014/main" id="{6E8B0849-0185-3B96-BE9D-D76E239341A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7" name="Text Box 78">
          <a:extLst>
            <a:ext uri="{FF2B5EF4-FFF2-40B4-BE49-F238E27FC236}">
              <a16:creationId xmlns:a16="http://schemas.microsoft.com/office/drawing/2014/main" id="{F96AABD6-6A77-C80D-F7FA-12AE40707A4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8" name="Text Box 79">
          <a:extLst>
            <a:ext uri="{FF2B5EF4-FFF2-40B4-BE49-F238E27FC236}">
              <a16:creationId xmlns:a16="http://schemas.microsoft.com/office/drawing/2014/main" id="{96CD3C66-B045-C096-9872-2ED7A3E9108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59" name="Text Box 80">
          <a:extLst>
            <a:ext uri="{FF2B5EF4-FFF2-40B4-BE49-F238E27FC236}">
              <a16:creationId xmlns:a16="http://schemas.microsoft.com/office/drawing/2014/main" id="{0D591965-5B8B-2C95-9EAD-45160405403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0" name="Text Box 81">
          <a:extLst>
            <a:ext uri="{FF2B5EF4-FFF2-40B4-BE49-F238E27FC236}">
              <a16:creationId xmlns:a16="http://schemas.microsoft.com/office/drawing/2014/main" id="{720D5E9F-AC4E-8A83-E16B-BBBE188BA2C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1" name="Text Box 82">
          <a:extLst>
            <a:ext uri="{FF2B5EF4-FFF2-40B4-BE49-F238E27FC236}">
              <a16:creationId xmlns:a16="http://schemas.microsoft.com/office/drawing/2014/main" id="{E1C18CB4-D969-058A-7634-F37EAF32112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2" name="Text Box 83">
          <a:extLst>
            <a:ext uri="{FF2B5EF4-FFF2-40B4-BE49-F238E27FC236}">
              <a16:creationId xmlns:a16="http://schemas.microsoft.com/office/drawing/2014/main" id="{550782FD-835F-5A4E-20E4-BBAFCF44FF5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3" name="Text Box 84">
          <a:extLst>
            <a:ext uri="{FF2B5EF4-FFF2-40B4-BE49-F238E27FC236}">
              <a16:creationId xmlns:a16="http://schemas.microsoft.com/office/drawing/2014/main" id="{FC1ECCDD-E643-36B8-E832-095C7EAB913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4" name="Text Box 85">
          <a:extLst>
            <a:ext uri="{FF2B5EF4-FFF2-40B4-BE49-F238E27FC236}">
              <a16:creationId xmlns:a16="http://schemas.microsoft.com/office/drawing/2014/main" id="{68761E11-BDBA-E314-AD0E-96649F88776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5" name="Text Box 86">
          <a:extLst>
            <a:ext uri="{FF2B5EF4-FFF2-40B4-BE49-F238E27FC236}">
              <a16:creationId xmlns:a16="http://schemas.microsoft.com/office/drawing/2014/main" id="{E5873921-88EB-CC67-F157-167B00A7805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6" name="Text Box 87">
          <a:extLst>
            <a:ext uri="{FF2B5EF4-FFF2-40B4-BE49-F238E27FC236}">
              <a16:creationId xmlns:a16="http://schemas.microsoft.com/office/drawing/2014/main" id="{1C4C0527-35D9-FAFC-4ACE-246093D6232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7" name="Text Box 88">
          <a:extLst>
            <a:ext uri="{FF2B5EF4-FFF2-40B4-BE49-F238E27FC236}">
              <a16:creationId xmlns:a16="http://schemas.microsoft.com/office/drawing/2014/main" id="{8D3AE610-43B7-9032-8643-81B3FF4E73E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8" name="Text Box 89">
          <a:extLst>
            <a:ext uri="{FF2B5EF4-FFF2-40B4-BE49-F238E27FC236}">
              <a16:creationId xmlns:a16="http://schemas.microsoft.com/office/drawing/2014/main" id="{F65B1797-C196-DC93-2430-3B0AA601F6D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69" name="Text Box 90">
          <a:extLst>
            <a:ext uri="{FF2B5EF4-FFF2-40B4-BE49-F238E27FC236}">
              <a16:creationId xmlns:a16="http://schemas.microsoft.com/office/drawing/2014/main" id="{CE4B4C9B-6BF1-BD32-0B9E-2E7F47CC111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0" name="Text Box 91">
          <a:extLst>
            <a:ext uri="{FF2B5EF4-FFF2-40B4-BE49-F238E27FC236}">
              <a16:creationId xmlns:a16="http://schemas.microsoft.com/office/drawing/2014/main" id="{4D9B0ABC-FB85-F25D-80AB-7698A740C1D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1" name="Text Box 92">
          <a:extLst>
            <a:ext uri="{FF2B5EF4-FFF2-40B4-BE49-F238E27FC236}">
              <a16:creationId xmlns:a16="http://schemas.microsoft.com/office/drawing/2014/main" id="{A918F71E-5F53-745C-E01B-3BA1496295D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2" name="Text Box 93">
          <a:extLst>
            <a:ext uri="{FF2B5EF4-FFF2-40B4-BE49-F238E27FC236}">
              <a16:creationId xmlns:a16="http://schemas.microsoft.com/office/drawing/2014/main" id="{E8CFEDA1-B23E-8B86-C6FD-1F2808420A1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3" name="Text Box 94">
          <a:extLst>
            <a:ext uri="{FF2B5EF4-FFF2-40B4-BE49-F238E27FC236}">
              <a16:creationId xmlns:a16="http://schemas.microsoft.com/office/drawing/2014/main" id="{4DBFDF62-EC1D-4DAF-FEBB-3969B5EE989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4" name="Text Box 95">
          <a:extLst>
            <a:ext uri="{FF2B5EF4-FFF2-40B4-BE49-F238E27FC236}">
              <a16:creationId xmlns:a16="http://schemas.microsoft.com/office/drawing/2014/main" id="{75FAC0EC-BDD9-4058-276C-F9549C8AE10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5" name="Text Box 96">
          <a:extLst>
            <a:ext uri="{FF2B5EF4-FFF2-40B4-BE49-F238E27FC236}">
              <a16:creationId xmlns:a16="http://schemas.microsoft.com/office/drawing/2014/main" id="{07AFB523-6AC8-4EBB-D9A3-49BF8842D30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9176" name="Text Box 97">
          <a:extLst>
            <a:ext uri="{FF2B5EF4-FFF2-40B4-BE49-F238E27FC236}">
              <a16:creationId xmlns:a16="http://schemas.microsoft.com/office/drawing/2014/main" id="{E9484F09-82E2-79A9-352B-8225D521EE8E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7" name="Text Box 98">
          <a:extLst>
            <a:ext uri="{FF2B5EF4-FFF2-40B4-BE49-F238E27FC236}">
              <a16:creationId xmlns:a16="http://schemas.microsoft.com/office/drawing/2014/main" id="{D533D311-01D6-5AC0-38A9-80677948C10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8" name="Text Box 99">
          <a:extLst>
            <a:ext uri="{FF2B5EF4-FFF2-40B4-BE49-F238E27FC236}">
              <a16:creationId xmlns:a16="http://schemas.microsoft.com/office/drawing/2014/main" id="{C69795CD-D2E2-D587-A7A2-DB76590D224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79" name="Text Box 100">
          <a:extLst>
            <a:ext uri="{FF2B5EF4-FFF2-40B4-BE49-F238E27FC236}">
              <a16:creationId xmlns:a16="http://schemas.microsoft.com/office/drawing/2014/main" id="{70D2175C-38C7-A940-7812-2D4B9F09181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0" name="Text Box 101">
          <a:extLst>
            <a:ext uri="{FF2B5EF4-FFF2-40B4-BE49-F238E27FC236}">
              <a16:creationId xmlns:a16="http://schemas.microsoft.com/office/drawing/2014/main" id="{D0EDD5EA-0D5C-AB08-3557-25CFD2DCF64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1" name="Text Box 102">
          <a:extLst>
            <a:ext uri="{FF2B5EF4-FFF2-40B4-BE49-F238E27FC236}">
              <a16:creationId xmlns:a16="http://schemas.microsoft.com/office/drawing/2014/main" id="{F7DEBB14-1D4C-D34E-06FE-48AB3C790FC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2" name="Text Box 103">
          <a:extLst>
            <a:ext uri="{FF2B5EF4-FFF2-40B4-BE49-F238E27FC236}">
              <a16:creationId xmlns:a16="http://schemas.microsoft.com/office/drawing/2014/main" id="{8C4DF323-CF6F-23C0-904C-8DEF4AA0549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3" name="Text Box 104">
          <a:extLst>
            <a:ext uri="{FF2B5EF4-FFF2-40B4-BE49-F238E27FC236}">
              <a16:creationId xmlns:a16="http://schemas.microsoft.com/office/drawing/2014/main" id="{E756DB1D-A3EB-D51F-F373-164BF64D79D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4" name="Text Box 105">
          <a:extLst>
            <a:ext uri="{FF2B5EF4-FFF2-40B4-BE49-F238E27FC236}">
              <a16:creationId xmlns:a16="http://schemas.microsoft.com/office/drawing/2014/main" id="{7345E3AE-9EB5-2DC8-76C1-5D0B3F1647D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5" name="Text Box 106">
          <a:extLst>
            <a:ext uri="{FF2B5EF4-FFF2-40B4-BE49-F238E27FC236}">
              <a16:creationId xmlns:a16="http://schemas.microsoft.com/office/drawing/2014/main" id="{C3DFDC8C-C81D-34FF-3DA8-B875CDEF048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6" name="Text Box 107">
          <a:extLst>
            <a:ext uri="{FF2B5EF4-FFF2-40B4-BE49-F238E27FC236}">
              <a16:creationId xmlns:a16="http://schemas.microsoft.com/office/drawing/2014/main" id="{444F820F-CCE3-DD8D-5733-F480EB78F8B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7" name="Text Box 108">
          <a:extLst>
            <a:ext uri="{FF2B5EF4-FFF2-40B4-BE49-F238E27FC236}">
              <a16:creationId xmlns:a16="http://schemas.microsoft.com/office/drawing/2014/main" id="{7516E123-887B-643D-E221-3B131AB44B3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8" name="Text Box 109">
          <a:extLst>
            <a:ext uri="{FF2B5EF4-FFF2-40B4-BE49-F238E27FC236}">
              <a16:creationId xmlns:a16="http://schemas.microsoft.com/office/drawing/2014/main" id="{EABF5F4E-AC26-A162-2EFF-DF412B34A3A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89" name="Text Box 110">
          <a:extLst>
            <a:ext uri="{FF2B5EF4-FFF2-40B4-BE49-F238E27FC236}">
              <a16:creationId xmlns:a16="http://schemas.microsoft.com/office/drawing/2014/main" id="{65A0AE8A-C5C9-1E5E-DD39-FDAD2B6E4E9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0" name="Text Box 111">
          <a:extLst>
            <a:ext uri="{FF2B5EF4-FFF2-40B4-BE49-F238E27FC236}">
              <a16:creationId xmlns:a16="http://schemas.microsoft.com/office/drawing/2014/main" id="{09C07F02-D505-67E3-BBC0-227922F1FA7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1" name="Text Box 112">
          <a:extLst>
            <a:ext uri="{FF2B5EF4-FFF2-40B4-BE49-F238E27FC236}">
              <a16:creationId xmlns:a16="http://schemas.microsoft.com/office/drawing/2014/main" id="{EBC1AF29-8B61-6443-F040-17F3E080E90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2" name="Text Box 113">
          <a:extLst>
            <a:ext uri="{FF2B5EF4-FFF2-40B4-BE49-F238E27FC236}">
              <a16:creationId xmlns:a16="http://schemas.microsoft.com/office/drawing/2014/main" id="{25134411-FAB2-0C6C-236B-BC4DD8DD8F4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3" name="Text Box 114">
          <a:extLst>
            <a:ext uri="{FF2B5EF4-FFF2-40B4-BE49-F238E27FC236}">
              <a16:creationId xmlns:a16="http://schemas.microsoft.com/office/drawing/2014/main" id="{9D9EB311-3D86-4145-443C-AD26B394297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4" name="Text Box 115">
          <a:extLst>
            <a:ext uri="{FF2B5EF4-FFF2-40B4-BE49-F238E27FC236}">
              <a16:creationId xmlns:a16="http://schemas.microsoft.com/office/drawing/2014/main" id="{05A199E0-F115-F235-66D4-25C4D4BC4B4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5" name="Text Box 116">
          <a:extLst>
            <a:ext uri="{FF2B5EF4-FFF2-40B4-BE49-F238E27FC236}">
              <a16:creationId xmlns:a16="http://schemas.microsoft.com/office/drawing/2014/main" id="{98E722A3-7174-F1B1-065B-D4B08E4BB39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6" name="Text Box 117">
          <a:extLst>
            <a:ext uri="{FF2B5EF4-FFF2-40B4-BE49-F238E27FC236}">
              <a16:creationId xmlns:a16="http://schemas.microsoft.com/office/drawing/2014/main" id="{EAE57521-C5DB-0315-5637-0FB3979AD18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7" name="Text Box 118">
          <a:extLst>
            <a:ext uri="{FF2B5EF4-FFF2-40B4-BE49-F238E27FC236}">
              <a16:creationId xmlns:a16="http://schemas.microsoft.com/office/drawing/2014/main" id="{76E256AF-DE83-4B30-966F-A7A210BCBD6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8" name="Text Box 119">
          <a:extLst>
            <a:ext uri="{FF2B5EF4-FFF2-40B4-BE49-F238E27FC236}">
              <a16:creationId xmlns:a16="http://schemas.microsoft.com/office/drawing/2014/main" id="{32FEB3C3-AEFF-61BE-39E8-412FB87758E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199" name="Text Box 120">
          <a:extLst>
            <a:ext uri="{FF2B5EF4-FFF2-40B4-BE49-F238E27FC236}">
              <a16:creationId xmlns:a16="http://schemas.microsoft.com/office/drawing/2014/main" id="{85F49CD8-F675-0B09-4CA2-9C2EAF815C2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9200" name="Text Box 121">
          <a:extLst>
            <a:ext uri="{FF2B5EF4-FFF2-40B4-BE49-F238E27FC236}">
              <a16:creationId xmlns:a16="http://schemas.microsoft.com/office/drawing/2014/main" id="{2FCB9294-2A44-9C40-F094-2BE73AC52670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1" name="Text Box 122">
          <a:extLst>
            <a:ext uri="{FF2B5EF4-FFF2-40B4-BE49-F238E27FC236}">
              <a16:creationId xmlns:a16="http://schemas.microsoft.com/office/drawing/2014/main" id="{C80BA59D-882E-2C22-C35F-80CAD576E2C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2" name="Text Box 123">
          <a:extLst>
            <a:ext uri="{FF2B5EF4-FFF2-40B4-BE49-F238E27FC236}">
              <a16:creationId xmlns:a16="http://schemas.microsoft.com/office/drawing/2014/main" id="{5BA47BC6-5444-D334-1A19-57C42C36617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3" name="Text Box 124">
          <a:extLst>
            <a:ext uri="{FF2B5EF4-FFF2-40B4-BE49-F238E27FC236}">
              <a16:creationId xmlns:a16="http://schemas.microsoft.com/office/drawing/2014/main" id="{E4557291-D0B1-C84F-91F2-484BD56CB9D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4" name="Text Box 125">
          <a:extLst>
            <a:ext uri="{FF2B5EF4-FFF2-40B4-BE49-F238E27FC236}">
              <a16:creationId xmlns:a16="http://schemas.microsoft.com/office/drawing/2014/main" id="{24299DB9-87DA-3089-FF73-67661ECC9D9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5" name="Text Box 126">
          <a:extLst>
            <a:ext uri="{FF2B5EF4-FFF2-40B4-BE49-F238E27FC236}">
              <a16:creationId xmlns:a16="http://schemas.microsoft.com/office/drawing/2014/main" id="{32ECA422-8E1C-E890-4205-A4054D0F424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6" name="Text Box 127">
          <a:extLst>
            <a:ext uri="{FF2B5EF4-FFF2-40B4-BE49-F238E27FC236}">
              <a16:creationId xmlns:a16="http://schemas.microsoft.com/office/drawing/2014/main" id="{3776357C-5EEC-09A0-163D-3D369FEB258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7" name="Text Box 128">
          <a:extLst>
            <a:ext uri="{FF2B5EF4-FFF2-40B4-BE49-F238E27FC236}">
              <a16:creationId xmlns:a16="http://schemas.microsoft.com/office/drawing/2014/main" id="{AEE0FD22-AD6C-74A4-AFDB-66C20155083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8" name="Text Box 129">
          <a:extLst>
            <a:ext uri="{FF2B5EF4-FFF2-40B4-BE49-F238E27FC236}">
              <a16:creationId xmlns:a16="http://schemas.microsoft.com/office/drawing/2014/main" id="{D8B8E5A6-BC1C-DD05-304C-07C33A6E7ED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09" name="Text Box 130">
          <a:extLst>
            <a:ext uri="{FF2B5EF4-FFF2-40B4-BE49-F238E27FC236}">
              <a16:creationId xmlns:a16="http://schemas.microsoft.com/office/drawing/2014/main" id="{D016F029-9314-D7C4-33A5-D8594E57E36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0" name="Text Box 131">
          <a:extLst>
            <a:ext uri="{FF2B5EF4-FFF2-40B4-BE49-F238E27FC236}">
              <a16:creationId xmlns:a16="http://schemas.microsoft.com/office/drawing/2014/main" id="{8F03B697-7030-C19E-C766-2833703569B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1" name="Text Box 132">
          <a:extLst>
            <a:ext uri="{FF2B5EF4-FFF2-40B4-BE49-F238E27FC236}">
              <a16:creationId xmlns:a16="http://schemas.microsoft.com/office/drawing/2014/main" id="{9AE4628F-DCC5-DD2B-07BE-4E8A0D8C4A2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2" name="Text Box 133">
          <a:extLst>
            <a:ext uri="{FF2B5EF4-FFF2-40B4-BE49-F238E27FC236}">
              <a16:creationId xmlns:a16="http://schemas.microsoft.com/office/drawing/2014/main" id="{B625677C-52B6-C89F-0D94-C3808256D26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3" name="Text Box 134">
          <a:extLst>
            <a:ext uri="{FF2B5EF4-FFF2-40B4-BE49-F238E27FC236}">
              <a16:creationId xmlns:a16="http://schemas.microsoft.com/office/drawing/2014/main" id="{60FCD7D5-DECC-933F-71A1-6CA4C8E57B5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4" name="Text Box 135">
          <a:extLst>
            <a:ext uri="{FF2B5EF4-FFF2-40B4-BE49-F238E27FC236}">
              <a16:creationId xmlns:a16="http://schemas.microsoft.com/office/drawing/2014/main" id="{9FDB4091-1178-C6B8-132D-CAE1ED5D6FA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5" name="Text Box 136">
          <a:extLst>
            <a:ext uri="{FF2B5EF4-FFF2-40B4-BE49-F238E27FC236}">
              <a16:creationId xmlns:a16="http://schemas.microsoft.com/office/drawing/2014/main" id="{71E3CBFE-EBA7-71E2-D29F-C6EB3D92936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6" name="Text Box 137">
          <a:extLst>
            <a:ext uri="{FF2B5EF4-FFF2-40B4-BE49-F238E27FC236}">
              <a16:creationId xmlns:a16="http://schemas.microsoft.com/office/drawing/2014/main" id="{13FBBE19-5C22-D899-26E4-9845860CA41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7" name="Text Box 138">
          <a:extLst>
            <a:ext uri="{FF2B5EF4-FFF2-40B4-BE49-F238E27FC236}">
              <a16:creationId xmlns:a16="http://schemas.microsoft.com/office/drawing/2014/main" id="{3FE14A04-7CEA-3285-7329-24AD3F49391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8" name="Text Box 139">
          <a:extLst>
            <a:ext uri="{FF2B5EF4-FFF2-40B4-BE49-F238E27FC236}">
              <a16:creationId xmlns:a16="http://schemas.microsoft.com/office/drawing/2014/main" id="{954ECA52-A172-0EA8-28F4-4511851E52C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19" name="Text Box 140">
          <a:extLst>
            <a:ext uri="{FF2B5EF4-FFF2-40B4-BE49-F238E27FC236}">
              <a16:creationId xmlns:a16="http://schemas.microsoft.com/office/drawing/2014/main" id="{6B666B9F-7A8A-B7DB-F711-1C7F4805704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20" name="Text Box 141">
          <a:extLst>
            <a:ext uri="{FF2B5EF4-FFF2-40B4-BE49-F238E27FC236}">
              <a16:creationId xmlns:a16="http://schemas.microsoft.com/office/drawing/2014/main" id="{BD1F16EE-87AB-FAA0-E2A3-CCD5D892FBC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21" name="Text Box 142">
          <a:extLst>
            <a:ext uri="{FF2B5EF4-FFF2-40B4-BE49-F238E27FC236}">
              <a16:creationId xmlns:a16="http://schemas.microsoft.com/office/drawing/2014/main" id="{6A64BB53-38FE-4B16-D634-891E70E6868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22" name="Text Box 143">
          <a:extLst>
            <a:ext uri="{FF2B5EF4-FFF2-40B4-BE49-F238E27FC236}">
              <a16:creationId xmlns:a16="http://schemas.microsoft.com/office/drawing/2014/main" id="{AAD8DDF3-5DB8-9B41-63AD-1A67F48F81F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7579223" name="Text Box 144">
          <a:extLst>
            <a:ext uri="{FF2B5EF4-FFF2-40B4-BE49-F238E27FC236}">
              <a16:creationId xmlns:a16="http://schemas.microsoft.com/office/drawing/2014/main" id="{B3CDF5A6-D129-F603-A4F2-59842B0BF24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7579224" name="Text Box 145">
          <a:extLst>
            <a:ext uri="{FF2B5EF4-FFF2-40B4-BE49-F238E27FC236}">
              <a16:creationId xmlns:a16="http://schemas.microsoft.com/office/drawing/2014/main" id="{A98970F1-77D4-A2BE-EC74-0E274F049714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25" name="Text Box 2">
          <a:extLst>
            <a:ext uri="{FF2B5EF4-FFF2-40B4-BE49-F238E27FC236}">
              <a16:creationId xmlns:a16="http://schemas.microsoft.com/office/drawing/2014/main" id="{4A0CC6EB-7EF9-A619-DF0C-24BC058D52A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26" name="Text Box 3">
          <a:extLst>
            <a:ext uri="{FF2B5EF4-FFF2-40B4-BE49-F238E27FC236}">
              <a16:creationId xmlns:a16="http://schemas.microsoft.com/office/drawing/2014/main" id="{9AE2A2DF-1D5C-9524-09E5-E96D98A3EF1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27" name="Text Box 4">
          <a:extLst>
            <a:ext uri="{FF2B5EF4-FFF2-40B4-BE49-F238E27FC236}">
              <a16:creationId xmlns:a16="http://schemas.microsoft.com/office/drawing/2014/main" id="{43D6F597-9C95-BA48-A22D-FB4A5459D34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28" name="Text Box 5">
          <a:extLst>
            <a:ext uri="{FF2B5EF4-FFF2-40B4-BE49-F238E27FC236}">
              <a16:creationId xmlns:a16="http://schemas.microsoft.com/office/drawing/2014/main" id="{92A4ABAB-408F-C05D-83AB-FFB9DB0EFC1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29" name="Text Box 6">
          <a:extLst>
            <a:ext uri="{FF2B5EF4-FFF2-40B4-BE49-F238E27FC236}">
              <a16:creationId xmlns:a16="http://schemas.microsoft.com/office/drawing/2014/main" id="{1CD11346-6A14-071C-32BA-78B0A945277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0" name="Text Box 7">
          <a:extLst>
            <a:ext uri="{FF2B5EF4-FFF2-40B4-BE49-F238E27FC236}">
              <a16:creationId xmlns:a16="http://schemas.microsoft.com/office/drawing/2014/main" id="{4DEB1320-51D3-52AC-D037-CB9CB08870F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1" name="Text Box 8">
          <a:extLst>
            <a:ext uri="{FF2B5EF4-FFF2-40B4-BE49-F238E27FC236}">
              <a16:creationId xmlns:a16="http://schemas.microsoft.com/office/drawing/2014/main" id="{B7F6BD94-E62B-F1A2-1962-1AA250AE0C1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2" name="Text Box 9">
          <a:extLst>
            <a:ext uri="{FF2B5EF4-FFF2-40B4-BE49-F238E27FC236}">
              <a16:creationId xmlns:a16="http://schemas.microsoft.com/office/drawing/2014/main" id="{83D4DB92-9FA4-0480-454F-16D1DD18F75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3" name="Text Box 10">
          <a:extLst>
            <a:ext uri="{FF2B5EF4-FFF2-40B4-BE49-F238E27FC236}">
              <a16:creationId xmlns:a16="http://schemas.microsoft.com/office/drawing/2014/main" id="{AAF44E86-AE39-56AE-064C-38C55D7D91C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4" name="Text Box 11">
          <a:extLst>
            <a:ext uri="{FF2B5EF4-FFF2-40B4-BE49-F238E27FC236}">
              <a16:creationId xmlns:a16="http://schemas.microsoft.com/office/drawing/2014/main" id="{C941F88C-7AF1-3907-B3EE-07E868B5ECF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5" name="Text Box 12">
          <a:extLst>
            <a:ext uri="{FF2B5EF4-FFF2-40B4-BE49-F238E27FC236}">
              <a16:creationId xmlns:a16="http://schemas.microsoft.com/office/drawing/2014/main" id="{7B1106C4-7DDC-3104-FBEA-D8B9B5E0A35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6" name="Text Box 13">
          <a:extLst>
            <a:ext uri="{FF2B5EF4-FFF2-40B4-BE49-F238E27FC236}">
              <a16:creationId xmlns:a16="http://schemas.microsoft.com/office/drawing/2014/main" id="{5114B428-6BE4-85CD-BB3D-D3BCACE7587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7" name="Text Box 14">
          <a:extLst>
            <a:ext uri="{FF2B5EF4-FFF2-40B4-BE49-F238E27FC236}">
              <a16:creationId xmlns:a16="http://schemas.microsoft.com/office/drawing/2014/main" id="{FA59EAA4-9716-E233-38EF-66A68A2D67A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8" name="Text Box 15">
          <a:extLst>
            <a:ext uri="{FF2B5EF4-FFF2-40B4-BE49-F238E27FC236}">
              <a16:creationId xmlns:a16="http://schemas.microsoft.com/office/drawing/2014/main" id="{DF23F21D-5445-45E0-5F29-4C1E4F85458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39" name="Text Box 16">
          <a:extLst>
            <a:ext uri="{FF2B5EF4-FFF2-40B4-BE49-F238E27FC236}">
              <a16:creationId xmlns:a16="http://schemas.microsoft.com/office/drawing/2014/main" id="{6A549DDB-EB99-9905-8DF2-81118A3E25B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0" name="Text Box 17">
          <a:extLst>
            <a:ext uri="{FF2B5EF4-FFF2-40B4-BE49-F238E27FC236}">
              <a16:creationId xmlns:a16="http://schemas.microsoft.com/office/drawing/2014/main" id="{D7287235-B8BF-B0B1-26DD-77534C42688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1" name="Text Box 18">
          <a:extLst>
            <a:ext uri="{FF2B5EF4-FFF2-40B4-BE49-F238E27FC236}">
              <a16:creationId xmlns:a16="http://schemas.microsoft.com/office/drawing/2014/main" id="{A60C9E62-FF45-47E8-ADAF-57602D421FD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2" name="Text Box 19">
          <a:extLst>
            <a:ext uri="{FF2B5EF4-FFF2-40B4-BE49-F238E27FC236}">
              <a16:creationId xmlns:a16="http://schemas.microsoft.com/office/drawing/2014/main" id="{24371FBA-BED4-CF19-83B4-FDA7866BB8E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3" name="Text Box 20">
          <a:extLst>
            <a:ext uri="{FF2B5EF4-FFF2-40B4-BE49-F238E27FC236}">
              <a16:creationId xmlns:a16="http://schemas.microsoft.com/office/drawing/2014/main" id="{DC33A08A-EBB1-5AB1-9D23-D340FAB0476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4" name="Text Box 21">
          <a:extLst>
            <a:ext uri="{FF2B5EF4-FFF2-40B4-BE49-F238E27FC236}">
              <a16:creationId xmlns:a16="http://schemas.microsoft.com/office/drawing/2014/main" id="{E9F18325-A711-D138-EDEA-E5FD494579F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5" name="Text Box 22">
          <a:extLst>
            <a:ext uri="{FF2B5EF4-FFF2-40B4-BE49-F238E27FC236}">
              <a16:creationId xmlns:a16="http://schemas.microsoft.com/office/drawing/2014/main" id="{308EFAB6-B22C-06D0-8FD6-D643872EC2B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6" name="Text Box 23">
          <a:extLst>
            <a:ext uri="{FF2B5EF4-FFF2-40B4-BE49-F238E27FC236}">
              <a16:creationId xmlns:a16="http://schemas.microsoft.com/office/drawing/2014/main" id="{2AE80686-83A6-CF02-CDF0-B28A868395C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7" name="Text Box 24">
          <a:extLst>
            <a:ext uri="{FF2B5EF4-FFF2-40B4-BE49-F238E27FC236}">
              <a16:creationId xmlns:a16="http://schemas.microsoft.com/office/drawing/2014/main" id="{0F9E046F-5C41-5495-A749-ADEE9A4D9B9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248" name="Text Box 25">
          <a:extLst>
            <a:ext uri="{FF2B5EF4-FFF2-40B4-BE49-F238E27FC236}">
              <a16:creationId xmlns:a16="http://schemas.microsoft.com/office/drawing/2014/main" id="{696AFE0F-2A27-6A51-93C8-1C2172423328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49" name="Text Box 26">
          <a:extLst>
            <a:ext uri="{FF2B5EF4-FFF2-40B4-BE49-F238E27FC236}">
              <a16:creationId xmlns:a16="http://schemas.microsoft.com/office/drawing/2014/main" id="{62D4913A-E0CD-0369-5DBD-F7337189C41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0" name="Text Box 27">
          <a:extLst>
            <a:ext uri="{FF2B5EF4-FFF2-40B4-BE49-F238E27FC236}">
              <a16:creationId xmlns:a16="http://schemas.microsoft.com/office/drawing/2014/main" id="{847F9281-36D8-E497-978F-3026AF10FB8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1" name="Text Box 28">
          <a:extLst>
            <a:ext uri="{FF2B5EF4-FFF2-40B4-BE49-F238E27FC236}">
              <a16:creationId xmlns:a16="http://schemas.microsoft.com/office/drawing/2014/main" id="{B7AD5F8A-29D3-99B5-378F-90F401086BC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2" name="Text Box 29">
          <a:extLst>
            <a:ext uri="{FF2B5EF4-FFF2-40B4-BE49-F238E27FC236}">
              <a16:creationId xmlns:a16="http://schemas.microsoft.com/office/drawing/2014/main" id="{58011335-0844-B31A-2916-3012415C42E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3" name="Text Box 30">
          <a:extLst>
            <a:ext uri="{FF2B5EF4-FFF2-40B4-BE49-F238E27FC236}">
              <a16:creationId xmlns:a16="http://schemas.microsoft.com/office/drawing/2014/main" id="{77A7498E-64A1-C79D-4EEB-21DC395997F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4" name="Text Box 31">
          <a:extLst>
            <a:ext uri="{FF2B5EF4-FFF2-40B4-BE49-F238E27FC236}">
              <a16:creationId xmlns:a16="http://schemas.microsoft.com/office/drawing/2014/main" id="{4CA7D9A3-646D-B244-7F19-4C11D9DBDC6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5" name="Text Box 32">
          <a:extLst>
            <a:ext uri="{FF2B5EF4-FFF2-40B4-BE49-F238E27FC236}">
              <a16:creationId xmlns:a16="http://schemas.microsoft.com/office/drawing/2014/main" id="{F1BC6994-D035-E8CD-9A11-6C80B971417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6" name="Text Box 33">
          <a:extLst>
            <a:ext uri="{FF2B5EF4-FFF2-40B4-BE49-F238E27FC236}">
              <a16:creationId xmlns:a16="http://schemas.microsoft.com/office/drawing/2014/main" id="{8541EC1B-C6C1-B13C-D476-C6824324ABD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7" name="Text Box 34">
          <a:extLst>
            <a:ext uri="{FF2B5EF4-FFF2-40B4-BE49-F238E27FC236}">
              <a16:creationId xmlns:a16="http://schemas.microsoft.com/office/drawing/2014/main" id="{E4D1F5DD-AD21-D265-1244-A122DB36A02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8" name="Text Box 35">
          <a:extLst>
            <a:ext uri="{FF2B5EF4-FFF2-40B4-BE49-F238E27FC236}">
              <a16:creationId xmlns:a16="http://schemas.microsoft.com/office/drawing/2014/main" id="{BF31EF71-0E13-68D4-88EE-76D8F6D0B81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59" name="Text Box 36">
          <a:extLst>
            <a:ext uri="{FF2B5EF4-FFF2-40B4-BE49-F238E27FC236}">
              <a16:creationId xmlns:a16="http://schemas.microsoft.com/office/drawing/2014/main" id="{DE023DAF-261A-4E7D-1566-E0C8CBCEE2D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0" name="Text Box 37">
          <a:extLst>
            <a:ext uri="{FF2B5EF4-FFF2-40B4-BE49-F238E27FC236}">
              <a16:creationId xmlns:a16="http://schemas.microsoft.com/office/drawing/2014/main" id="{93F63DA7-73FF-DF54-A7D9-C507866D002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1" name="Text Box 38">
          <a:extLst>
            <a:ext uri="{FF2B5EF4-FFF2-40B4-BE49-F238E27FC236}">
              <a16:creationId xmlns:a16="http://schemas.microsoft.com/office/drawing/2014/main" id="{2D1B6C62-7CB2-F9CB-3437-032D6CE9A8B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2" name="Text Box 39">
          <a:extLst>
            <a:ext uri="{FF2B5EF4-FFF2-40B4-BE49-F238E27FC236}">
              <a16:creationId xmlns:a16="http://schemas.microsoft.com/office/drawing/2014/main" id="{26FE613E-901B-D0C0-8193-6EDC5CDC0A5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3" name="Text Box 40">
          <a:extLst>
            <a:ext uri="{FF2B5EF4-FFF2-40B4-BE49-F238E27FC236}">
              <a16:creationId xmlns:a16="http://schemas.microsoft.com/office/drawing/2014/main" id="{FCD888D2-EA47-B101-946C-AA77E5A3C8E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4" name="Text Box 41">
          <a:extLst>
            <a:ext uri="{FF2B5EF4-FFF2-40B4-BE49-F238E27FC236}">
              <a16:creationId xmlns:a16="http://schemas.microsoft.com/office/drawing/2014/main" id="{E8371E52-36C4-2B00-1ECB-7D5280EBC5B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5" name="Text Box 42">
          <a:extLst>
            <a:ext uri="{FF2B5EF4-FFF2-40B4-BE49-F238E27FC236}">
              <a16:creationId xmlns:a16="http://schemas.microsoft.com/office/drawing/2014/main" id="{029A9752-551F-80A3-79A5-03AE9DCACD6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6" name="Text Box 43">
          <a:extLst>
            <a:ext uri="{FF2B5EF4-FFF2-40B4-BE49-F238E27FC236}">
              <a16:creationId xmlns:a16="http://schemas.microsoft.com/office/drawing/2014/main" id="{43EBB269-E4BC-7B09-CE59-B14785D83C0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7" name="Text Box 44">
          <a:extLst>
            <a:ext uri="{FF2B5EF4-FFF2-40B4-BE49-F238E27FC236}">
              <a16:creationId xmlns:a16="http://schemas.microsoft.com/office/drawing/2014/main" id="{1DA29C4E-DE7F-9E85-03AB-A76EFCF53F0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8" name="Text Box 45">
          <a:extLst>
            <a:ext uri="{FF2B5EF4-FFF2-40B4-BE49-F238E27FC236}">
              <a16:creationId xmlns:a16="http://schemas.microsoft.com/office/drawing/2014/main" id="{5C8C9542-E792-8432-1468-46A3A6F4DA1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69" name="Text Box 46">
          <a:extLst>
            <a:ext uri="{FF2B5EF4-FFF2-40B4-BE49-F238E27FC236}">
              <a16:creationId xmlns:a16="http://schemas.microsoft.com/office/drawing/2014/main" id="{02C51404-5942-7778-0175-B98F23F5A59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0" name="Text Box 47">
          <a:extLst>
            <a:ext uri="{FF2B5EF4-FFF2-40B4-BE49-F238E27FC236}">
              <a16:creationId xmlns:a16="http://schemas.microsoft.com/office/drawing/2014/main" id="{DE76CA76-E8D9-0D9B-EC2F-CD39F05798C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1" name="Text Box 48">
          <a:extLst>
            <a:ext uri="{FF2B5EF4-FFF2-40B4-BE49-F238E27FC236}">
              <a16:creationId xmlns:a16="http://schemas.microsoft.com/office/drawing/2014/main" id="{341A1285-E7A2-18F4-746A-509D6897BA1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272" name="Text Box 49">
          <a:extLst>
            <a:ext uri="{FF2B5EF4-FFF2-40B4-BE49-F238E27FC236}">
              <a16:creationId xmlns:a16="http://schemas.microsoft.com/office/drawing/2014/main" id="{DCAEF2A6-0233-8FC6-B26C-BEFC23886B97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3" name="Text Box 50">
          <a:extLst>
            <a:ext uri="{FF2B5EF4-FFF2-40B4-BE49-F238E27FC236}">
              <a16:creationId xmlns:a16="http://schemas.microsoft.com/office/drawing/2014/main" id="{EA89D1FD-A63E-D391-32EB-78FEE8FDEBD5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4" name="Text Box 51">
          <a:extLst>
            <a:ext uri="{FF2B5EF4-FFF2-40B4-BE49-F238E27FC236}">
              <a16:creationId xmlns:a16="http://schemas.microsoft.com/office/drawing/2014/main" id="{9E4088EA-469F-E629-2F67-73D0E375035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5" name="Text Box 52">
          <a:extLst>
            <a:ext uri="{FF2B5EF4-FFF2-40B4-BE49-F238E27FC236}">
              <a16:creationId xmlns:a16="http://schemas.microsoft.com/office/drawing/2014/main" id="{EE373269-3E27-1553-23A2-2D2DC30C973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6" name="Text Box 53">
          <a:extLst>
            <a:ext uri="{FF2B5EF4-FFF2-40B4-BE49-F238E27FC236}">
              <a16:creationId xmlns:a16="http://schemas.microsoft.com/office/drawing/2014/main" id="{D7693043-EE56-A7A1-785B-DEC2F7B0FD0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7" name="Text Box 54">
          <a:extLst>
            <a:ext uri="{FF2B5EF4-FFF2-40B4-BE49-F238E27FC236}">
              <a16:creationId xmlns:a16="http://schemas.microsoft.com/office/drawing/2014/main" id="{65403A2E-810D-9482-AAC4-ADD5344BA99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8" name="Text Box 55">
          <a:extLst>
            <a:ext uri="{FF2B5EF4-FFF2-40B4-BE49-F238E27FC236}">
              <a16:creationId xmlns:a16="http://schemas.microsoft.com/office/drawing/2014/main" id="{1F7CD90A-3CD5-C10C-07FD-0CA839937B5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79" name="Text Box 56">
          <a:extLst>
            <a:ext uri="{FF2B5EF4-FFF2-40B4-BE49-F238E27FC236}">
              <a16:creationId xmlns:a16="http://schemas.microsoft.com/office/drawing/2014/main" id="{9E54F48C-802B-FC87-0999-1D13A9F4779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0" name="Text Box 57">
          <a:extLst>
            <a:ext uri="{FF2B5EF4-FFF2-40B4-BE49-F238E27FC236}">
              <a16:creationId xmlns:a16="http://schemas.microsoft.com/office/drawing/2014/main" id="{84E9AAF7-AEDB-6404-5892-8F22542629A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1" name="Text Box 58">
          <a:extLst>
            <a:ext uri="{FF2B5EF4-FFF2-40B4-BE49-F238E27FC236}">
              <a16:creationId xmlns:a16="http://schemas.microsoft.com/office/drawing/2014/main" id="{A447DB16-085D-3823-AF52-24BB443B511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2" name="Text Box 59">
          <a:extLst>
            <a:ext uri="{FF2B5EF4-FFF2-40B4-BE49-F238E27FC236}">
              <a16:creationId xmlns:a16="http://schemas.microsoft.com/office/drawing/2014/main" id="{678EB65F-50EB-9DFA-A1E8-2A9D4942CB0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3" name="Text Box 60">
          <a:extLst>
            <a:ext uri="{FF2B5EF4-FFF2-40B4-BE49-F238E27FC236}">
              <a16:creationId xmlns:a16="http://schemas.microsoft.com/office/drawing/2014/main" id="{354B9681-B6E5-A46F-EB04-1CC27A3D77D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4" name="Text Box 61">
          <a:extLst>
            <a:ext uri="{FF2B5EF4-FFF2-40B4-BE49-F238E27FC236}">
              <a16:creationId xmlns:a16="http://schemas.microsoft.com/office/drawing/2014/main" id="{F1DEF7E7-D020-9EC1-4D0C-60B280B6C32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5" name="Text Box 62">
          <a:extLst>
            <a:ext uri="{FF2B5EF4-FFF2-40B4-BE49-F238E27FC236}">
              <a16:creationId xmlns:a16="http://schemas.microsoft.com/office/drawing/2014/main" id="{D58911DE-E566-D229-5F6C-A59C01C7278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6" name="Text Box 63">
          <a:extLst>
            <a:ext uri="{FF2B5EF4-FFF2-40B4-BE49-F238E27FC236}">
              <a16:creationId xmlns:a16="http://schemas.microsoft.com/office/drawing/2014/main" id="{6AB22802-50CC-B082-97E7-339DD268BB7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7" name="Text Box 64">
          <a:extLst>
            <a:ext uri="{FF2B5EF4-FFF2-40B4-BE49-F238E27FC236}">
              <a16:creationId xmlns:a16="http://schemas.microsoft.com/office/drawing/2014/main" id="{40A3262B-7C52-301B-3FBB-62198C78626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8" name="Text Box 65">
          <a:extLst>
            <a:ext uri="{FF2B5EF4-FFF2-40B4-BE49-F238E27FC236}">
              <a16:creationId xmlns:a16="http://schemas.microsoft.com/office/drawing/2014/main" id="{2B995B25-63E5-5481-28C8-D675E29BAD8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89" name="Text Box 66">
          <a:extLst>
            <a:ext uri="{FF2B5EF4-FFF2-40B4-BE49-F238E27FC236}">
              <a16:creationId xmlns:a16="http://schemas.microsoft.com/office/drawing/2014/main" id="{62CE076D-E0B5-4BAF-C7F5-B92B5E3DF71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0" name="Text Box 67">
          <a:extLst>
            <a:ext uri="{FF2B5EF4-FFF2-40B4-BE49-F238E27FC236}">
              <a16:creationId xmlns:a16="http://schemas.microsoft.com/office/drawing/2014/main" id="{8F45BBA8-285C-1BA8-D658-038A7E69A6B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1" name="Text Box 68">
          <a:extLst>
            <a:ext uri="{FF2B5EF4-FFF2-40B4-BE49-F238E27FC236}">
              <a16:creationId xmlns:a16="http://schemas.microsoft.com/office/drawing/2014/main" id="{818A60E0-CA7D-88AE-6EDC-05D64F5AA47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2" name="Text Box 69">
          <a:extLst>
            <a:ext uri="{FF2B5EF4-FFF2-40B4-BE49-F238E27FC236}">
              <a16:creationId xmlns:a16="http://schemas.microsoft.com/office/drawing/2014/main" id="{4DF5EFAD-8959-9CE6-5F4E-98EFDB7EED1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3" name="Text Box 70">
          <a:extLst>
            <a:ext uri="{FF2B5EF4-FFF2-40B4-BE49-F238E27FC236}">
              <a16:creationId xmlns:a16="http://schemas.microsoft.com/office/drawing/2014/main" id="{3AEC11E5-E32E-A909-FC33-C343AD12755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4" name="Text Box 71">
          <a:extLst>
            <a:ext uri="{FF2B5EF4-FFF2-40B4-BE49-F238E27FC236}">
              <a16:creationId xmlns:a16="http://schemas.microsoft.com/office/drawing/2014/main" id="{2F6C5270-CDCD-B625-B684-FA8D732A13A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5" name="Text Box 72">
          <a:extLst>
            <a:ext uri="{FF2B5EF4-FFF2-40B4-BE49-F238E27FC236}">
              <a16:creationId xmlns:a16="http://schemas.microsoft.com/office/drawing/2014/main" id="{6D2D86D8-282E-2EA2-7D67-B81DD406F9E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296" name="Text Box 73">
          <a:extLst>
            <a:ext uri="{FF2B5EF4-FFF2-40B4-BE49-F238E27FC236}">
              <a16:creationId xmlns:a16="http://schemas.microsoft.com/office/drawing/2014/main" id="{CBE43B03-B4B4-BA59-B91A-5997358EBDC6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7" name="Text Box 74">
          <a:extLst>
            <a:ext uri="{FF2B5EF4-FFF2-40B4-BE49-F238E27FC236}">
              <a16:creationId xmlns:a16="http://schemas.microsoft.com/office/drawing/2014/main" id="{3B3C7A48-CC79-F407-8B4F-89A375859CA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8" name="Text Box 75">
          <a:extLst>
            <a:ext uri="{FF2B5EF4-FFF2-40B4-BE49-F238E27FC236}">
              <a16:creationId xmlns:a16="http://schemas.microsoft.com/office/drawing/2014/main" id="{EA0AB1D5-1242-2231-AA69-5BFF4FBB07F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299" name="Text Box 76">
          <a:extLst>
            <a:ext uri="{FF2B5EF4-FFF2-40B4-BE49-F238E27FC236}">
              <a16:creationId xmlns:a16="http://schemas.microsoft.com/office/drawing/2014/main" id="{4FFA7FFD-03D8-3EFF-606B-F22675D69D4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0" name="Text Box 77">
          <a:extLst>
            <a:ext uri="{FF2B5EF4-FFF2-40B4-BE49-F238E27FC236}">
              <a16:creationId xmlns:a16="http://schemas.microsoft.com/office/drawing/2014/main" id="{E8B1A6DF-60F5-B843-DD88-8AFAF1BF35B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1" name="Text Box 78">
          <a:extLst>
            <a:ext uri="{FF2B5EF4-FFF2-40B4-BE49-F238E27FC236}">
              <a16:creationId xmlns:a16="http://schemas.microsoft.com/office/drawing/2014/main" id="{88A606E8-0288-6A0A-2769-3052B0992B3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2" name="Text Box 79">
          <a:extLst>
            <a:ext uri="{FF2B5EF4-FFF2-40B4-BE49-F238E27FC236}">
              <a16:creationId xmlns:a16="http://schemas.microsoft.com/office/drawing/2014/main" id="{78D1177F-A7FA-B661-FC1C-CBEC0463726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3" name="Text Box 80">
          <a:extLst>
            <a:ext uri="{FF2B5EF4-FFF2-40B4-BE49-F238E27FC236}">
              <a16:creationId xmlns:a16="http://schemas.microsoft.com/office/drawing/2014/main" id="{60E69BF0-826B-FA99-231F-C9940B6658C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4" name="Text Box 81">
          <a:extLst>
            <a:ext uri="{FF2B5EF4-FFF2-40B4-BE49-F238E27FC236}">
              <a16:creationId xmlns:a16="http://schemas.microsoft.com/office/drawing/2014/main" id="{B1019A45-F25D-0CF2-422B-8C992E73705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5" name="Text Box 82">
          <a:extLst>
            <a:ext uri="{FF2B5EF4-FFF2-40B4-BE49-F238E27FC236}">
              <a16:creationId xmlns:a16="http://schemas.microsoft.com/office/drawing/2014/main" id="{D39F4E95-C655-B6AE-0E89-08B67A23FA4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6" name="Text Box 83">
          <a:extLst>
            <a:ext uri="{FF2B5EF4-FFF2-40B4-BE49-F238E27FC236}">
              <a16:creationId xmlns:a16="http://schemas.microsoft.com/office/drawing/2014/main" id="{CDD8B59D-D009-C37C-AF7A-AD3F88A1420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7" name="Text Box 84">
          <a:extLst>
            <a:ext uri="{FF2B5EF4-FFF2-40B4-BE49-F238E27FC236}">
              <a16:creationId xmlns:a16="http://schemas.microsoft.com/office/drawing/2014/main" id="{3C9C9C6F-E86F-6BDD-117E-9C081967C3A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8" name="Text Box 85">
          <a:extLst>
            <a:ext uri="{FF2B5EF4-FFF2-40B4-BE49-F238E27FC236}">
              <a16:creationId xmlns:a16="http://schemas.microsoft.com/office/drawing/2014/main" id="{8E2E659F-8B1B-D3F6-C1F8-1A1E7EE0242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09" name="Text Box 86">
          <a:extLst>
            <a:ext uri="{FF2B5EF4-FFF2-40B4-BE49-F238E27FC236}">
              <a16:creationId xmlns:a16="http://schemas.microsoft.com/office/drawing/2014/main" id="{BB807C2C-C05E-6D8C-18C8-C0B3812E1D69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0" name="Text Box 87">
          <a:extLst>
            <a:ext uri="{FF2B5EF4-FFF2-40B4-BE49-F238E27FC236}">
              <a16:creationId xmlns:a16="http://schemas.microsoft.com/office/drawing/2014/main" id="{F0AB4580-A04A-93CA-E041-74B6CB1E652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1" name="Text Box 88">
          <a:extLst>
            <a:ext uri="{FF2B5EF4-FFF2-40B4-BE49-F238E27FC236}">
              <a16:creationId xmlns:a16="http://schemas.microsoft.com/office/drawing/2014/main" id="{F236ADA1-287B-1DBB-14F5-E05CF301752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2" name="Text Box 89">
          <a:extLst>
            <a:ext uri="{FF2B5EF4-FFF2-40B4-BE49-F238E27FC236}">
              <a16:creationId xmlns:a16="http://schemas.microsoft.com/office/drawing/2014/main" id="{DA1419E2-F5D5-8957-344E-5C22564F458A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3" name="Text Box 90">
          <a:extLst>
            <a:ext uri="{FF2B5EF4-FFF2-40B4-BE49-F238E27FC236}">
              <a16:creationId xmlns:a16="http://schemas.microsoft.com/office/drawing/2014/main" id="{2CC513A3-99A2-74F2-25A9-B162560B45E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4" name="Text Box 91">
          <a:extLst>
            <a:ext uri="{FF2B5EF4-FFF2-40B4-BE49-F238E27FC236}">
              <a16:creationId xmlns:a16="http://schemas.microsoft.com/office/drawing/2014/main" id="{EFC86611-9C44-9649-F09D-88F7B17BA4A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5" name="Text Box 92">
          <a:extLst>
            <a:ext uri="{FF2B5EF4-FFF2-40B4-BE49-F238E27FC236}">
              <a16:creationId xmlns:a16="http://schemas.microsoft.com/office/drawing/2014/main" id="{95BA43DB-26A7-2FD8-55D0-A70C7522769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6" name="Text Box 93">
          <a:extLst>
            <a:ext uri="{FF2B5EF4-FFF2-40B4-BE49-F238E27FC236}">
              <a16:creationId xmlns:a16="http://schemas.microsoft.com/office/drawing/2014/main" id="{27253B08-A500-18B0-7C8F-B78286BED13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7" name="Text Box 94">
          <a:extLst>
            <a:ext uri="{FF2B5EF4-FFF2-40B4-BE49-F238E27FC236}">
              <a16:creationId xmlns:a16="http://schemas.microsoft.com/office/drawing/2014/main" id="{6958A8F0-B25F-7E03-4E6E-696901DABBD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8" name="Text Box 95">
          <a:extLst>
            <a:ext uri="{FF2B5EF4-FFF2-40B4-BE49-F238E27FC236}">
              <a16:creationId xmlns:a16="http://schemas.microsoft.com/office/drawing/2014/main" id="{DEF4BB40-A1DA-42CA-66F8-BA914B6F11C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19" name="Text Box 96">
          <a:extLst>
            <a:ext uri="{FF2B5EF4-FFF2-40B4-BE49-F238E27FC236}">
              <a16:creationId xmlns:a16="http://schemas.microsoft.com/office/drawing/2014/main" id="{47BD5BEC-3CB0-5DE0-EC8E-FCC0947191A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320" name="Text Box 97">
          <a:extLst>
            <a:ext uri="{FF2B5EF4-FFF2-40B4-BE49-F238E27FC236}">
              <a16:creationId xmlns:a16="http://schemas.microsoft.com/office/drawing/2014/main" id="{0E9EB07C-2B29-7BF2-F75A-56393853B902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1" name="Text Box 98">
          <a:extLst>
            <a:ext uri="{FF2B5EF4-FFF2-40B4-BE49-F238E27FC236}">
              <a16:creationId xmlns:a16="http://schemas.microsoft.com/office/drawing/2014/main" id="{316C44A8-EB89-5475-96D0-E3B7E898A84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2" name="Text Box 99">
          <a:extLst>
            <a:ext uri="{FF2B5EF4-FFF2-40B4-BE49-F238E27FC236}">
              <a16:creationId xmlns:a16="http://schemas.microsoft.com/office/drawing/2014/main" id="{5836B04B-4FEC-28FD-C12B-FD73899A52A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3" name="Text Box 100">
          <a:extLst>
            <a:ext uri="{FF2B5EF4-FFF2-40B4-BE49-F238E27FC236}">
              <a16:creationId xmlns:a16="http://schemas.microsoft.com/office/drawing/2014/main" id="{4EFEEBE1-F5AD-1AAA-10E1-66D94F58D94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4" name="Text Box 101">
          <a:extLst>
            <a:ext uri="{FF2B5EF4-FFF2-40B4-BE49-F238E27FC236}">
              <a16:creationId xmlns:a16="http://schemas.microsoft.com/office/drawing/2014/main" id="{D814F7EF-75B7-B96F-53DC-98558C8B802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5" name="Text Box 102">
          <a:extLst>
            <a:ext uri="{FF2B5EF4-FFF2-40B4-BE49-F238E27FC236}">
              <a16:creationId xmlns:a16="http://schemas.microsoft.com/office/drawing/2014/main" id="{1BB5D7FA-14A7-ADDD-4437-4983E1ABA47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6" name="Text Box 103">
          <a:extLst>
            <a:ext uri="{FF2B5EF4-FFF2-40B4-BE49-F238E27FC236}">
              <a16:creationId xmlns:a16="http://schemas.microsoft.com/office/drawing/2014/main" id="{47BF3EC3-5849-0C08-8F69-5B4F0B8BA03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7" name="Text Box 104">
          <a:extLst>
            <a:ext uri="{FF2B5EF4-FFF2-40B4-BE49-F238E27FC236}">
              <a16:creationId xmlns:a16="http://schemas.microsoft.com/office/drawing/2014/main" id="{100ACC7A-8D49-A432-C35D-A43B2DF2410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8" name="Text Box 105">
          <a:extLst>
            <a:ext uri="{FF2B5EF4-FFF2-40B4-BE49-F238E27FC236}">
              <a16:creationId xmlns:a16="http://schemas.microsoft.com/office/drawing/2014/main" id="{5A5260B9-E1C1-9970-7B01-9A0596684C9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29" name="Text Box 106">
          <a:extLst>
            <a:ext uri="{FF2B5EF4-FFF2-40B4-BE49-F238E27FC236}">
              <a16:creationId xmlns:a16="http://schemas.microsoft.com/office/drawing/2014/main" id="{891D42D9-F17E-7C1F-1DDC-05064F1C36D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0" name="Text Box 107">
          <a:extLst>
            <a:ext uri="{FF2B5EF4-FFF2-40B4-BE49-F238E27FC236}">
              <a16:creationId xmlns:a16="http://schemas.microsoft.com/office/drawing/2014/main" id="{2B5D1F83-2E8A-F80F-E218-A879B49BD22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1" name="Text Box 108">
          <a:extLst>
            <a:ext uri="{FF2B5EF4-FFF2-40B4-BE49-F238E27FC236}">
              <a16:creationId xmlns:a16="http://schemas.microsoft.com/office/drawing/2014/main" id="{87503865-171C-91E5-E9D9-E9AC77F278D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2" name="Text Box 109">
          <a:extLst>
            <a:ext uri="{FF2B5EF4-FFF2-40B4-BE49-F238E27FC236}">
              <a16:creationId xmlns:a16="http://schemas.microsoft.com/office/drawing/2014/main" id="{071E1622-7AD8-BEE4-0C2E-23AB29EAE61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3" name="Text Box 110">
          <a:extLst>
            <a:ext uri="{FF2B5EF4-FFF2-40B4-BE49-F238E27FC236}">
              <a16:creationId xmlns:a16="http://schemas.microsoft.com/office/drawing/2014/main" id="{DD48FE52-EA28-CF41-A60F-51B3A0B6E07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4" name="Text Box 111">
          <a:extLst>
            <a:ext uri="{FF2B5EF4-FFF2-40B4-BE49-F238E27FC236}">
              <a16:creationId xmlns:a16="http://schemas.microsoft.com/office/drawing/2014/main" id="{BD2DC60B-46D2-BC0A-6AA7-F52726CE7D4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5" name="Text Box 112">
          <a:extLst>
            <a:ext uri="{FF2B5EF4-FFF2-40B4-BE49-F238E27FC236}">
              <a16:creationId xmlns:a16="http://schemas.microsoft.com/office/drawing/2014/main" id="{72BA6298-0302-BE55-04E6-79F4130501A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6" name="Text Box 113">
          <a:extLst>
            <a:ext uri="{FF2B5EF4-FFF2-40B4-BE49-F238E27FC236}">
              <a16:creationId xmlns:a16="http://schemas.microsoft.com/office/drawing/2014/main" id="{216F3936-05CA-C0A2-3B78-AEF637760C6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7" name="Text Box 114">
          <a:extLst>
            <a:ext uri="{FF2B5EF4-FFF2-40B4-BE49-F238E27FC236}">
              <a16:creationId xmlns:a16="http://schemas.microsoft.com/office/drawing/2014/main" id="{D343D79B-C0DB-F797-EDE2-4FF053B75C3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8" name="Text Box 115">
          <a:extLst>
            <a:ext uri="{FF2B5EF4-FFF2-40B4-BE49-F238E27FC236}">
              <a16:creationId xmlns:a16="http://schemas.microsoft.com/office/drawing/2014/main" id="{93255F80-ABB5-8D92-D429-B78CA39AD1A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39" name="Text Box 116">
          <a:extLst>
            <a:ext uri="{FF2B5EF4-FFF2-40B4-BE49-F238E27FC236}">
              <a16:creationId xmlns:a16="http://schemas.microsoft.com/office/drawing/2014/main" id="{20744D52-9787-964B-BAAE-48104C7C923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0" name="Text Box 117">
          <a:extLst>
            <a:ext uri="{FF2B5EF4-FFF2-40B4-BE49-F238E27FC236}">
              <a16:creationId xmlns:a16="http://schemas.microsoft.com/office/drawing/2014/main" id="{3E9D4C13-03E1-8839-C449-39663FD36A4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1" name="Text Box 118">
          <a:extLst>
            <a:ext uri="{FF2B5EF4-FFF2-40B4-BE49-F238E27FC236}">
              <a16:creationId xmlns:a16="http://schemas.microsoft.com/office/drawing/2014/main" id="{192DC3A5-9B6F-A189-28B8-1FFD89F8F6C3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2" name="Text Box 119">
          <a:extLst>
            <a:ext uri="{FF2B5EF4-FFF2-40B4-BE49-F238E27FC236}">
              <a16:creationId xmlns:a16="http://schemas.microsoft.com/office/drawing/2014/main" id="{C0B7A7E9-7905-C35F-578D-58F396BCB31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3" name="Text Box 120">
          <a:extLst>
            <a:ext uri="{FF2B5EF4-FFF2-40B4-BE49-F238E27FC236}">
              <a16:creationId xmlns:a16="http://schemas.microsoft.com/office/drawing/2014/main" id="{00C0FFBA-0DF5-7D07-ECF3-AE0937F995D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344" name="Text Box 121">
          <a:extLst>
            <a:ext uri="{FF2B5EF4-FFF2-40B4-BE49-F238E27FC236}">
              <a16:creationId xmlns:a16="http://schemas.microsoft.com/office/drawing/2014/main" id="{BA98BC8A-C6D5-21EA-B5D6-BE15FC2D1EE8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5" name="Text Box 122">
          <a:extLst>
            <a:ext uri="{FF2B5EF4-FFF2-40B4-BE49-F238E27FC236}">
              <a16:creationId xmlns:a16="http://schemas.microsoft.com/office/drawing/2014/main" id="{9D7F2169-1C68-D08B-972F-ED2AD85BA7D6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6" name="Text Box 123">
          <a:extLst>
            <a:ext uri="{FF2B5EF4-FFF2-40B4-BE49-F238E27FC236}">
              <a16:creationId xmlns:a16="http://schemas.microsoft.com/office/drawing/2014/main" id="{2A4F3D9E-14C5-5B40-BB85-2101D63E915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7" name="Text Box 124">
          <a:extLst>
            <a:ext uri="{FF2B5EF4-FFF2-40B4-BE49-F238E27FC236}">
              <a16:creationId xmlns:a16="http://schemas.microsoft.com/office/drawing/2014/main" id="{02632437-4F0E-D379-9B22-8327DC5F718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8" name="Text Box 125">
          <a:extLst>
            <a:ext uri="{FF2B5EF4-FFF2-40B4-BE49-F238E27FC236}">
              <a16:creationId xmlns:a16="http://schemas.microsoft.com/office/drawing/2014/main" id="{CE583E67-6513-6E43-300D-2DEA83F17DB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49" name="Text Box 126">
          <a:extLst>
            <a:ext uri="{FF2B5EF4-FFF2-40B4-BE49-F238E27FC236}">
              <a16:creationId xmlns:a16="http://schemas.microsoft.com/office/drawing/2014/main" id="{4486AF35-848E-A24F-7026-F65B3C06837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0" name="Text Box 127">
          <a:extLst>
            <a:ext uri="{FF2B5EF4-FFF2-40B4-BE49-F238E27FC236}">
              <a16:creationId xmlns:a16="http://schemas.microsoft.com/office/drawing/2014/main" id="{64072163-B758-4B14-A14E-8217B4E4D718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1" name="Text Box 128">
          <a:extLst>
            <a:ext uri="{FF2B5EF4-FFF2-40B4-BE49-F238E27FC236}">
              <a16:creationId xmlns:a16="http://schemas.microsoft.com/office/drawing/2014/main" id="{6B8FBCAC-8C33-78A0-7F68-3202F25EF08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2" name="Text Box 129">
          <a:extLst>
            <a:ext uri="{FF2B5EF4-FFF2-40B4-BE49-F238E27FC236}">
              <a16:creationId xmlns:a16="http://schemas.microsoft.com/office/drawing/2014/main" id="{8A3E525F-B13C-8823-D769-0845BE495CB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3" name="Text Box 130">
          <a:extLst>
            <a:ext uri="{FF2B5EF4-FFF2-40B4-BE49-F238E27FC236}">
              <a16:creationId xmlns:a16="http://schemas.microsoft.com/office/drawing/2014/main" id="{CEB3F485-B914-45A5-1144-65A9C43890C4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4" name="Text Box 131">
          <a:extLst>
            <a:ext uri="{FF2B5EF4-FFF2-40B4-BE49-F238E27FC236}">
              <a16:creationId xmlns:a16="http://schemas.microsoft.com/office/drawing/2014/main" id="{638D992B-4F50-EA3C-A128-109E9554B20D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5" name="Text Box 132">
          <a:extLst>
            <a:ext uri="{FF2B5EF4-FFF2-40B4-BE49-F238E27FC236}">
              <a16:creationId xmlns:a16="http://schemas.microsoft.com/office/drawing/2014/main" id="{D6B58A72-F802-690D-2DFE-6F9B62CE060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6" name="Text Box 133">
          <a:extLst>
            <a:ext uri="{FF2B5EF4-FFF2-40B4-BE49-F238E27FC236}">
              <a16:creationId xmlns:a16="http://schemas.microsoft.com/office/drawing/2014/main" id="{079B0082-9687-C94B-8A11-03923346F4A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7" name="Text Box 134">
          <a:extLst>
            <a:ext uri="{FF2B5EF4-FFF2-40B4-BE49-F238E27FC236}">
              <a16:creationId xmlns:a16="http://schemas.microsoft.com/office/drawing/2014/main" id="{07BFC0D2-8284-5779-EEAF-D538E8113C0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8" name="Text Box 135">
          <a:extLst>
            <a:ext uri="{FF2B5EF4-FFF2-40B4-BE49-F238E27FC236}">
              <a16:creationId xmlns:a16="http://schemas.microsoft.com/office/drawing/2014/main" id="{E722609A-D25E-2A79-79C6-4F92853282B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59" name="Text Box 136">
          <a:extLst>
            <a:ext uri="{FF2B5EF4-FFF2-40B4-BE49-F238E27FC236}">
              <a16:creationId xmlns:a16="http://schemas.microsoft.com/office/drawing/2014/main" id="{7DF0ADDE-6484-F16B-0A56-29EC904AA15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0" name="Text Box 137">
          <a:extLst>
            <a:ext uri="{FF2B5EF4-FFF2-40B4-BE49-F238E27FC236}">
              <a16:creationId xmlns:a16="http://schemas.microsoft.com/office/drawing/2014/main" id="{DDFB2856-4F91-30F4-102B-A75F79311EB2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1" name="Text Box 138">
          <a:extLst>
            <a:ext uri="{FF2B5EF4-FFF2-40B4-BE49-F238E27FC236}">
              <a16:creationId xmlns:a16="http://schemas.microsoft.com/office/drawing/2014/main" id="{A8BE19C3-64B4-0F7C-4D6A-472968BA84AC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2" name="Text Box 139">
          <a:extLst>
            <a:ext uri="{FF2B5EF4-FFF2-40B4-BE49-F238E27FC236}">
              <a16:creationId xmlns:a16="http://schemas.microsoft.com/office/drawing/2014/main" id="{3E7A0B5B-5CD3-D743-F64C-2604BB133751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3" name="Text Box 140">
          <a:extLst>
            <a:ext uri="{FF2B5EF4-FFF2-40B4-BE49-F238E27FC236}">
              <a16:creationId xmlns:a16="http://schemas.microsoft.com/office/drawing/2014/main" id="{AD8FDE3C-583A-D6AF-CF2B-4075F8C5F027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4" name="Text Box 141">
          <a:extLst>
            <a:ext uri="{FF2B5EF4-FFF2-40B4-BE49-F238E27FC236}">
              <a16:creationId xmlns:a16="http://schemas.microsoft.com/office/drawing/2014/main" id="{38875853-09BB-B29C-FF0D-5C3EB8A6597E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5" name="Text Box 142">
          <a:extLst>
            <a:ext uri="{FF2B5EF4-FFF2-40B4-BE49-F238E27FC236}">
              <a16:creationId xmlns:a16="http://schemas.microsoft.com/office/drawing/2014/main" id="{9C70E5EE-88FD-A8E1-E584-3C3A8327948B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6" name="Text Box 143">
          <a:extLst>
            <a:ext uri="{FF2B5EF4-FFF2-40B4-BE49-F238E27FC236}">
              <a16:creationId xmlns:a16="http://schemas.microsoft.com/office/drawing/2014/main" id="{2C197676-2AC7-B446-3589-8E34DF61DAAF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7579367" name="Text Box 144">
          <a:extLst>
            <a:ext uri="{FF2B5EF4-FFF2-40B4-BE49-F238E27FC236}">
              <a16:creationId xmlns:a16="http://schemas.microsoft.com/office/drawing/2014/main" id="{529E0CB3-F474-D226-01E6-873A79FE1D70}"/>
            </a:ext>
          </a:extLst>
        </xdr:cNvPr>
        <xdr:cNvSpPr txBox="1">
          <a:spLocks noChangeArrowheads="1"/>
        </xdr:cNvSpPr>
      </xdr:nvSpPr>
      <xdr:spPr bwMode="auto">
        <a:xfrm>
          <a:off x="76200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7579368" name="Text Box 145">
          <a:extLst>
            <a:ext uri="{FF2B5EF4-FFF2-40B4-BE49-F238E27FC236}">
              <a16:creationId xmlns:a16="http://schemas.microsoft.com/office/drawing/2014/main" id="{5B31150D-489F-9505-5FB5-ED67FB5AE32F}"/>
            </a:ext>
          </a:extLst>
        </xdr:cNvPr>
        <xdr:cNvSpPr txBox="1">
          <a:spLocks noChangeArrowheads="1"/>
        </xdr:cNvSpPr>
      </xdr:nvSpPr>
      <xdr:spPr bwMode="auto">
        <a:xfrm>
          <a:off x="781050" y="1476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3</xdr:row>
      <xdr:rowOff>0</xdr:rowOff>
    </xdr:from>
    <xdr:to>
      <xdr:col>2</xdr:col>
      <xdr:colOff>381000</xdr:colOff>
      <xdr:row>3</xdr:row>
      <xdr:rowOff>19050</xdr:rowOff>
    </xdr:to>
    <xdr:pic>
      <xdr:nvPicPr>
        <xdr:cNvPr id="47579369" name="Picture 1" descr="ESCUDO DE LA REPUBLICA DOMINICANA">
          <a:extLst>
            <a:ext uri="{FF2B5EF4-FFF2-40B4-BE49-F238E27FC236}">
              <a16:creationId xmlns:a16="http://schemas.microsoft.com/office/drawing/2014/main" id="{7F2FA6BC-96E8-DC67-F338-08B2F3A9E4B3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0" name="Text Box 2">
          <a:extLst>
            <a:ext uri="{FF2B5EF4-FFF2-40B4-BE49-F238E27FC236}">
              <a16:creationId xmlns:a16="http://schemas.microsoft.com/office/drawing/2014/main" id="{3B19E17F-8BE3-224B-820F-C4A51E703FA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1" name="Text Box 3">
          <a:extLst>
            <a:ext uri="{FF2B5EF4-FFF2-40B4-BE49-F238E27FC236}">
              <a16:creationId xmlns:a16="http://schemas.microsoft.com/office/drawing/2014/main" id="{4804CBB0-1B71-6EDE-4E8E-65FA60FEDF1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2" name="Text Box 4">
          <a:extLst>
            <a:ext uri="{FF2B5EF4-FFF2-40B4-BE49-F238E27FC236}">
              <a16:creationId xmlns:a16="http://schemas.microsoft.com/office/drawing/2014/main" id="{AD14A7DE-B63F-D9FC-1519-7ACE127D4B9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3" name="Text Box 5">
          <a:extLst>
            <a:ext uri="{FF2B5EF4-FFF2-40B4-BE49-F238E27FC236}">
              <a16:creationId xmlns:a16="http://schemas.microsoft.com/office/drawing/2014/main" id="{675A2C3B-B19C-BE4C-76E0-DAF008505E2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4" name="Text Box 6">
          <a:extLst>
            <a:ext uri="{FF2B5EF4-FFF2-40B4-BE49-F238E27FC236}">
              <a16:creationId xmlns:a16="http://schemas.microsoft.com/office/drawing/2014/main" id="{901243EF-D6B8-31CC-7862-529523327F5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5" name="Text Box 7">
          <a:extLst>
            <a:ext uri="{FF2B5EF4-FFF2-40B4-BE49-F238E27FC236}">
              <a16:creationId xmlns:a16="http://schemas.microsoft.com/office/drawing/2014/main" id="{992AD301-7F9B-3B28-D5B4-106B1DCF713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6" name="Text Box 8">
          <a:extLst>
            <a:ext uri="{FF2B5EF4-FFF2-40B4-BE49-F238E27FC236}">
              <a16:creationId xmlns:a16="http://schemas.microsoft.com/office/drawing/2014/main" id="{2A136284-34E7-FA2B-AF62-BB990C0D085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7" name="Text Box 9">
          <a:extLst>
            <a:ext uri="{FF2B5EF4-FFF2-40B4-BE49-F238E27FC236}">
              <a16:creationId xmlns:a16="http://schemas.microsoft.com/office/drawing/2014/main" id="{F198148C-5F1A-7BCF-AA9F-5863F4BE417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8" name="Text Box 10">
          <a:extLst>
            <a:ext uri="{FF2B5EF4-FFF2-40B4-BE49-F238E27FC236}">
              <a16:creationId xmlns:a16="http://schemas.microsoft.com/office/drawing/2014/main" id="{00D6375D-B401-AB3F-843B-56051543262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79" name="Text Box 11">
          <a:extLst>
            <a:ext uri="{FF2B5EF4-FFF2-40B4-BE49-F238E27FC236}">
              <a16:creationId xmlns:a16="http://schemas.microsoft.com/office/drawing/2014/main" id="{4E509C97-4627-2710-60C1-633FB31248A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0" name="Text Box 12">
          <a:extLst>
            <a:ext uri="{FF2B5EF4-FFF2-40B4-BE49-F238E27FC236}">
              <a16:creationId xmlns:a16="http://schemas.microsoft.com/office/drawing/2014/main" id="{781817A3-F856-0145-0788-6F5E5A8475F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1" name="Text Box 13">
          <a:extLst>
            <a:ext uri="{FF2B5EF4-FFF2-40B4-BE49-F238E27FC236}">
              <a16:creationId xmlns:a16="http://schemas.microsoft.com/office/drawing/2014/main" id="{DFBA50BB-A0D9-0803-1930-8D2248C2174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2" name="Text Box 14">
          <a:extLst>
            <a:ext uri="{FF2B5EF4-FFF2-40B4-BE49-F238E27FC236}">
              <a16:creationId xmlns:a16="http://schemas.microsoft.com/office/drawing/2014/main" id="{71E215A9-DA78-0F71-F48D-173438B5F01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3" name="Text Box 15">
          <a:extLst>
            <a:ext uri="{FF2B5EF4-FFF2-40B4-BE49-F238E27FC236}">
              <a16:creationId xmlns:a16="http://schemas.microsoft.com/office/drawing/2014/main" id="{8359FECB-34C1-231B-38F4-67FAB078169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4" name="Text Box 16">
          <a:extLst>
            <a:ext uri="{FF2B5EF4-FFF2-40B4-BE49-F238E27FC236}">
              <a16:creationId xmlns:a16="http://schemas.microsoft.com/office/drawing/2014/main" id="{F82A4751-52AA-9488-00E2-CEBDB28CB0D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5" name="Text Box 17">
          <a:extLst>
            <a:ext uri="{FF2B5EF4-FFF2-40B4-BE49-F238E27FC236}">
              <a16:creationId xmlns:a16="http://schemas.microsoft.com/office/drawing/2014/main" id="{62314D6A-9E62-EB5F-1B5F-6BDDF2CF771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6" name="Text Box 18">
          <a:extLst>
            <a:ext uri="{FF2B5EF4-FFF2-40B4-BE49-F238E27FC236}">
              <a16:creationId xmlns:a16="http://schemas.microsoft.com/office/drawing/2014/main" id="{38A1A9B4-4D38-D465-254B-C250F8B7999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7" name="Text Box 19">
          <a:extLst>
            <a:ext uri="{FF2B5EF4-FFF2-40B4-BE49-F238E27FC236}">
              <a16:creationId xmlns:a16="http://schemas.microsoft.com/office/drawing/2014/main" id="{0B0F831F-3CFB-A7B8-7F7B-3255DD14CC3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8" name="Text Box 20">
          <a:extLst>
            <a:ext uri="{FF2B5EF4-FFF2-40B4-BE49-F238E27FC236}">
              <a16:creationId xmlns:a16="http://schemas.microsoft.com/office/drawing/2014/main" id="{4B541BA0-63A8-7972-F6D8-51C0462AE5D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89" name="Text Box 21">
          <a:extLst>
            <a:ext uri="{FF2B5EF4-FFF2-40B4-BE49-F238E27FC236}">
              <a16:creationId xmlns:a16="http://schemas.microsoft.com/office/drawing/2014/main" id="{CA756B0D-3EF5-A305-121A-D5C3B0E9B97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0" name="Text Box 22">
          <a:extLst>
            <a:ext uri="{FF2B5EF4-FFF2-40B4-BE49-F238E27FC236}">
              <a16:creationId xmlns:a16="http://schemas.microsoft.com/office/drawing/2014/main" id="{805E3E2C-3710-464C-26AB-470A85DF405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1" name="Text Box 23">
          <a:extLst>
            <a:ext uri="{FF2B5EF4-FFF2-40B4-BE49-F238E27FC236}">
              <a16:creationId xmlns:a16="http://schemas.microsoft.com/office/drawing/2014/main" id="{2ACEFB7E-C4FD-5494-7232-D3CAF61BD47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2" name="Text Box 24">
          <a:extLst>
            <a:ext uri="{FF2B5EF4-FFF2-40B4-BE49-F238E27FC236}">
              <a16:creationId xmlns:a16="http://schemas.microsoft.com/office/drawing/2014/main" id="{6CB995E0-1FA8-BEE1-6848-BFED0B8490F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393" name="Text Box 25">
          <a:extLst>
            <a:ext uri="{FF2B5EF4-FFF2-40B4-BE49-F238E27FC236}">
              <a16:creationId xmlns:a16="http://schemas.microsoft.com/office/drawing/2014/main" id="{7744D481-7A8F-9D40-2222-762C6EAAEDD8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4" name="Text Box 26">
          <a:extLst>
            <a:ext uri="{FF2B5EF4-FFF2-40B4-BE49-F238E27FC236}">
              <a16:creationId xmlns:a16="http://schemas.microsoft.com/office/drawing/2014/main" id="{210BCF98-FF1F-D21E-F024-52081A6420E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5" name="Text Box 27">
          <a:extLst>
            <a:ext uri="{FF2B5EF4-FFF2-40B4-BE49-F238E27FC236}">
              <a16:creationId xmlns:a16="http://schemas.microsoft.com/office/drawing/2014/main" id="{5E6E0590-4F1A-1138-9EE6-6C3BC1A6B74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6" name="Text Box 28">
          <a:extLst>
            <a:ext uri="{FF2B5EF4-FFF2-40B4-BE49-F238E27FC236}">
              <a16:creationId xmlns:a16="http://schemas.microsoft.com/office/drawing/2014/main" id="{C65BE792-2C7A-D925-D59B-1C00B9B8D90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7" name="Text Box 29">
          <a:extLst>
            <a:ext uri="{FF2B5EF4-FFF2-40B4-BE49-F238E27FC236}">
              <a16:creationId xmlns:a16="http://schemas.microsoft.com/office/drawing/2014/main" id="{F44CB3FC-6F5C-653B-1A42-C0CDF425122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8" name="Text Box 30">
          <a:extLst>
            <a:ext uri="{FF2B5EF4-FFF2-40B4-BE49-F238E27FC236}">
              <a16:creationId xmlns:a16="http://schemas.microsoft.com/office/drawing/2014/main" id="{B79F6195-2120-4613-8E14-5177609C7C2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399" name="Text Box 31">
          <a:extLst>
            <a:ext uri="{FF2B5EF4-FFF2-40B4-BE49-F238E27FC236}">
              <a16:creationId xmlns:a16="http://schemas.microsoft.com/office/drawing/2014/main" id="{F39AAC97-2F14-2B25-C1D0-2BD559B1F98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0" name="Text Box 32">
          <a:extLst>
            <a:ext uri="{FF2B5EF4-FFF2-40B4-BE49-F238E27FC236}">
              <a16:creationId xmlns:a16="http://schemas.microsoft.com/office/drawing/2014/main" id="{04AA6606-98A6-3E56-48ED-3B454AE328C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1" name="Text Box 33">
          <a:extLst>
            <a:ext uri="{FF2B5EF4-FFF2-40B4-BE49-F238E27FC236}">
              <a16:creationId xmlns:a16="http://schemas.microsoft.com/office/drawing/2014/main" id="{ADE39BBD-296F-36F6-94BE-A700AB27DA7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2" name="Text Box 34">
          <a:extLst>
            <a:ext uri="{FF2B5EF4-FFF2-40B4-BE49-F238E27FC236}">
              <a16:creationId xmlns:a16="http://schemas.microsoft.com/office/drawing/2014/main" id="{59D4F0D6-D66D-A68D-8238-FB100AF58EE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3" name="Text Box 35">
          <a:extLst>
            <a:ext uri="{FF2B5EF4-FFF2-40B4-BE49-F238E27FC236}">
              <a16:creationId xmlns:a16="http://schemas.microsoft.com/office/drawing/2014/main" id="{9C02FAB7-873D-6682-28E2-783D721DFCC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4" name="Text Box 36">
          <a:extLst>
            <a:ext uri="{FF2B5EF4-FFF2-40B4-BE49-F238E27FC236}">
              <a16:creationId xmlns:a16="http://schemas.microsoft.com/office/drawing/2014/main" id="{0AA0EAAE-A73D-E2BF-AE40-EFA60E1703F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5" name="Text Box 37">
          <a:extLst>
            <a:ext uri="{FF2B5EF4-FFF2-40B4-BE49-F238E27FC236}">
              <a16:creationId xmlns:a16="http://schemas.microsoft.com/office/drawing/2014/main" id="{E185105B-1561-B14D-2727-0E5FA232139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6" name="Text Box 38">
          <a:extLst>
            <a:ext uri="{FF2B5EF4-FFF2-40B4-BE49-F238E27FC236}">
              <a16:creationId xmlns:a16="http://schemas.microsoft.com/office/drawing/2014/main" id="{10791C57-50AD-A22C-D370-83A65C0FC52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7" name="Text Box 39">
          <a:extLst>
            <a:ext uri="{FF2B5EF4-FFF2-40B4-BE49-F238E27FC236}">
              <a16:creationId xmlns:a16="http://schemas.microsoft.com/office/drawing/2014/main" id="{3B748F0A-5540-6E53-3C0D-EA3C4AD20D0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8" name="Text Box 40">
          <a:extLst>
            <a:ext uri="{FF2B5EF4-FFF2-40B4-BE49-F238E27FC236}">
              <a16:creationId xmlns:a16="http://schemas.microsoft.com/office/drawing/2014/main" id="{F428889A-B004-6076-ACD9-76BE0E28E8B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09" name="Text Box 41">
          <a:extLst>
            <a:ext uri="{FF2B5EF4-FFF2-40B4-BE49-F238E27FC236}">
              <a16:creationId xmlns:a16="http://schemas.microsoft.com/office/drawing/2014/main" id="{55A179D5-E5AB-AF2E-8385-BAE1D04CE79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0" name="Text Box 42">
          <a:extLst>
            <a:ext uri="{FF2B5EF4-FFF2-40B4-BE49-F238E27FC236}">
              <a16:creationId xmlns:a16="http://schemas.microsoft.com/office/drawing/2014/main" id="{6A6AD52F-C1F3-7A7D-1CCC-584554FD93F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1" name="Text Box 43">
          <a:extLst>
            <a:ext uri="{FF2B5EF4-FFF2-40B4-BE49-F238E27FC236}">
              <a16:creationId xmlns:a16="http://schemas.microsoft.com/office/drawing/2014/main" id="{92F1D25D-2344-4A62-4CA0-23A09E0ADCB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2" name="Text Box 44">
          <a:extLst>
            <a:ext uri="{FF2B5EF4-FFF2-40B4-BE49-F238E27FC236}">
              <a16:creationId xmlns:a16="http://schemas.microsoft.com/office/drawing/2014/main" id="{2737161B-0D4B-A605-A4D8-DDF500BA5AA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3" name="Text Box 45">
          <a:extLst>
            <a:ext uri="{FF2B5EF4-FFF2-40B4-BE49-F238E27FC236}">
              <a16:creationId xmlns:a16="http://schemas.microsoft.com/office/drawing/2014/main" id="{BF21BDB5-4D2A-FD0B-751B-DDCE9288FDE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4" name="Text Box 46">
          <a:extLst>
            <a:ext uri="{FF2B5EF4-FFF2-40B4-BE49-F238E27FC236}">
              <a16:creationId xmlns:a16="http://schemas.microsoft.com/office/drawing/2014/main" id="{A4EA151F-671C-4C28-60BB-42BE2A51C3C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5" name="Text Box 47">
          <a:extLst>
            <a:ext uri="{FF2B5EF4-FFF2-40B4-BE49-F238E27FC236}">
              <a16:creationId xmlns:a16="http://schemas.microsoft.com/office/drawing/2014/main" id="{E604B79C-4984-BDB0-3FAD-669C9DDE000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6" name="Text Box 48">
          <a:extLst>
            <a:ext uri="{FF2B5EF4-FFF2-40B4-BE49-F238E27FC236}">
              <a16:creationId xmlns:a16="http://schemas.microsoft.com/office/drawing/2014/main" id="{247FAEE2-3663-C85F-5E41-40E16B375B4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417" name="Text Box 49">
          <a:extLst>
            <a:ext uri="{FF2B5EF4-FFF2-40B4-BE49-F238E27FC236}">
              <a16:creationId xmlns:a16="http://schemas.microsoft.com/office/drawing/2014/main" id="{79D8FD81-97FE-7731-80FC-3743A143F9F7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8" name="Text Box 50">
          <a:extLst>
            <a:ext uri="{FF2B5EF4-FFF2-40B4-BE49-F238E27FC236}">
              <a16:creationId xmlns:a16="http://schemas.microsoft.com/office/drawing/2014/main" id="{4258D3B6-6BF7-9550-0E03-6E625D00CC2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19" name="Text Box 51">
          <a:extLst>
            <a:ext uri="{FF2B5EF4-FFF2-40B4-BE49-F238E27FC236}">
              <a16:creationId xmlns:a16="http://schemas.microsoft.com/office/drawing/2014/main" id="{97FB617D-0C29-02E9-E31F-B61D9BED49A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0" name="Text Box 52">
          <a:extLst>
            <a:ext uri="{FF2B5EF4-FFF2-40B4-BE49-F238E27FC236}">
              <a16:creationId xmlns:a16="http://schemas.microsoft.com/office/drawing/2014/main" id="{FA865C1C-A7BD-A4B5-5FAB-D2923454594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1" name="Text Box 53">
          <a:extLst>
            <a:ext uri="{FF2B5EF4-FFF2-40B4-BE49-F238E27FC236}">
              <a16:creationId xmlns:a16="http://schemas.microsoft.com/office/drawing/2014/main" id="{A5338ED5-4181-81DB-5FD2-E89BDC459E2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2" name="Text Box 54">
          <a:extLst>
            <a:ext uri="{FF2B5EF4-FFF2-40B4-BE49-F238E27FC236}">
              <a16:creationId xmlns:a16="http://schemas.microsoft.com/office/drawing/2014/main" id="{54EAA603-DEE5-1670-3B4A-DDEEA3F0ED0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3" name="Text Box 55">
          <a:extLst>
            <a:ext uri="{FF2B5EF4-FFF2-40B4-BE49-F238E27FC236}">
              <a16:creationId xmlns:a16="http://schemas.microsoft.com/office/drawing/2014/main" id="{454DEBB3-AA08-F983-8120-6AFE872B10F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4" name="Text Box 56">
          <a:extLst>
            <a:ext uri="{FF2B5EF4-FFF2-40B4-BE49-F238E27FC236}">
              <a16:creationId xmlns:a16="http://schemas.microsoft.com/office/drawing/2014/main" id="{67E9712A-C4B1-512D-2B25-C7D5C3FA443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5" name="Text Box 57">
          <a:extLst>
            <a:ext uri="{FF2B5EF4-FFF2-40B4-BE49-F238E27FC236}">
              <a16:creationId xmlns:a16="http://schemas.microsoft.com/office/drawing/2014/main" id="{514781ED-6207-B730-DA8B-9794900A9C4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6" name="Text Box 58">
          <a:extLst>
            <a:ext uri="{FF2B5EF4-FFF2-40B4-BE49-F238E27FC236}">
              <a16:creationId xmlns:a16="http://schemas.microsoft.com/office/drawing/2014/main" id="{EEEE51FD-2C5A-9768-6F66-28D3F002F75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7" name="Text Box 59">
          <a:extLst>
            <a:ext uri="{FF2B5EF4-FFF2-40B4-BE49-F238E27FC236}">
              <a16:creationId xmlns:a16="http://schemas.microsoft.com/office/drawing/2014/main" id="{F35A4B16-B046-3012-5367-F89DCFE56C2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8" name="Text Box 60">
          <a:extLst>
            <a:ext uri="{FF2B5EF4-FFF2-40B4-BE49-F238E27FC236}">
              <a16:creationId xmlns:a16="http://schemas.microsoft.com/office/drawing/2014/main" id="{99FA1D90-0950-4AF1-1C20-547B17CA530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29" name="Text Box 61">
          <a:extLst>
            <a:ext uri="{FF2B5EF4-FFF2-40B4-BE49-F238E27FC236}">
              <a16:creationId xmlns:a16="http://schemas.microsoft.com/office/drawing/2014/main" id="{A5E48CFE-7F26-CEC3-A1C1-B489222E710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0" name="Text Box 62">
          <a:extLst>
            <a:ext uri="{FF2B5EF4-FFF2-40B4-BE49-F238E27FC236}">
              <a16:creationId xmlns:a16="http://schemas.microsoft.com/office/drawing/2014/main" id="{CD2071C2-1F59-0F06-7610-21FC2981025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1" name="Text Box 63">
          <a:extLst>
            <a:ext uri="{FF2B5EF4-FFF2-40B4-BE49-F238E27FC236}">
              <a16:creationId xmlns:a16="http://schemas.microsoft.com/office/drawing/2014/main" id="{42CE8884-7A84-9B50-86FF-A596BEE0EAC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2" name="Text Box 64">
          <a:extLst>
            <a:ext uri="{FF2B5EF4-FFF2-40B4-BE49-F238E27FC236}">
              <a16:creationId xmlns:a16="http://schemas.microsoft.com/office/drawing/2014/main" id="{30DAC4F3-881C-F274-E130-2AC0E4E6807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3" name="Text Box 65">
          <a:extLst>
            <a:ext uri="{FF2B5EF4-FFF2-40B4-BE49-F238E27FC236}">
              <a16:creationId xmlns:a16="http://schemas.microsoft.com/office/drawing/2014/main" id="{96F76B2B-94B7-40C4-0DED-3EFBB308D05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4" name="Text Box 66">
          <a:extLst>
            <a:ext uri="{FF2B5EF4-FFF2-40B4-BE49-F238E27FC236}">
              <a16:creationId xmlns:a16="http://schemas.microsoft.com/office/drawing/2014/main" id="{2D89F548-BF34-1430-B8B4-5049F6AF6ED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5" name="Text Box 67">
          <a:extLst>
            <a:ext uri="{FF2B5EF4-FFF2-40B4-BE49-F238E27FC236}">
              <a16:creationId xmlns:a16="http://schemas.microsoft.com/office/drawing/2014/main" id="{F09C29F4-609C-E2CE-D2AB-172AB843BF4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6" name="Text Box 68">
          <a:extLst>
            <a:ext uri="{FF2B5EF4-FFF2-40B4-BE49-F238E27FC236}">
              <a16:creationId xmlns:a16="http://schemas.microsoft.com/office/drawing/2014/main" id="{ADC83C54-5B44-0E59-6608-BB6DDC69F50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7" name="Text Box 69">
          <a:extLst>
            <a:ext uri="{FF2B5EF4-FFF2-40B4-BE49-F238E27FC236}">
              <a16:creationId xmlns:a16="http://schemas.microsoft.com/office/drawing/2014/main" id="{654F4CC0-0785-C61A-D830-C82FA8CC45F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8" name="Text Box 70">
          <a:extLst>
            <a:ext uri="{FF2B5EF4-FFF2-40B4-BE49-F238E27FC236}">
              <a16:creationId xmlns:a16="http://schemas.microsoft.com/office/drawing/2014/main" id="{131C0AC2-55CE-3333-ABED-8BD80657D43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39" name="Text Box 71">
          <a:extLst>
            <a:ext uri="{FF2B5EF4-FFF2-40B4-BE49-F238E27FC236}">
              <a16:creationId xmlns:a16="http://schemas.microsoft.com/office/drawing/2014/main" id="{959C8A5D-54A5-80EE-FB26-86FB42C2F02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0" name="Text Box 72">
          <a:extLst>
            <a:ext uri="{FF2B5EF4-FFF2-40B4-BE49-F238E27FC236}">
              <a16:creationId xmlns:a16="http://schemas.microsoft.com/office/drawing/2014/main" id="{521728CB-622A-64F1-6062-9B25E265DE6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441" name="Text Box 73">
          <a:extLst>
            <a:ext uri="{FF2B5EF4-FFF2-40B4-BE49-F238E27FC236}">
              <a16:creationId xmlns:a16="http://schemas.microsoft.com/office/drawing/2014/main" id="{F1E762C6-EF50-2238-3AAA-64218545BD72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2" name="Text Box 74">
          <a:extLst>
            <a:ext uri="{FF2B5EF4-FFF2-40B4-BE49-F238E27FC236}">
              <a16:creationId xmlns:a16="http://schemas.microsoft.com/office/drawing/2014/main" id="{29B7A36E-CE7E-AC56-E172-D7EC53EE9BD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3" name="Text Box 75">
          <a:extLst>
            <a:ext uri="{FF2B5EF4-FFF2-40B4-BE49-F238E27FC236}">
              <a16:creationId xmlns:a16="http://schemas.microsoft.com/office/drawing/2014/main" id="{A348DAA1-2298-9ED5-5883-0EFE358B916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4" name="Text Box 76">
          <a:extLst>
            <a:ext uri="{FF2B5EF4-FFF2-40B4-BE49-F238E27FC236}">
              <a16:creationId xmlns:a16="http://schemas.microsoft.com/office/drawing/2014/main" id="{39A14766-53CD-09E4-7495-700E5FA0A93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5" name="Text Box 77">
          <a:extLst>
            <a:ext uri="{FF2B5EF4-FFF2-40B4-BE49-F238E27FC236}">
              <a16:creationId xmlns:a16="http://schemas.microsoft.com/office/drawing/2014/main" id="{EB9B9770-D951-A6BF-099C-0C8C79BCEA6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6" name="Text Box 78">
          <a:extLst>
            <a:ext uri="{FF2B5EF4-FFF2-40B4-BE49-F238E27FC236}">
              <a16:creationId xmlns:a16="http://schemas.microsoft.com/office/drawing/2014/main" id="{3F4DB384-473E-1A0E-BC12-C1F72659175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7" name="Text Box 79">
          <a:extLst>
            <a:ext uri="{FF2B5EF4-FFF2-40B4-BE49-F238E27FC236}">
              <a16:creationId xmlns:a16="http://schemas.microsoft.com/office/drawing/2014/main" id="{7B28400B-5D73-FDED-3AF8-D420B7C848A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8" name="Text Box 80">
          <a:extLst>
            <a:ext uri="{FF2B5EF4-FFF2-40B4-BE49-F238E27FC236}">
              <a16:creationId xmlns:a16="http://schemas.microsoft.com/office/drawing/2014/main" id="{5A082120-5C64-C467-DC9E-2FF358D00EE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49" name="Text Box 81">
          <a:extLst>
            <a:ext uri="{FF2B5EF4-FFF2-40B4-BE49-F238E27FC236}">
              <a16:creationId xmlns:a16="http://schemas.microsoft.com/office/drawing/2014/main" id="{57BF2D3F-957C-0558-BBD1-477B3F57C46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0" name="Text Box 82">
          <a:extLst>
            <a:ext uri="{FF2B5EF4-FFF2-40B4-BE49-F238E27FC236}">
              <a16:creationId xmlns:a16="http://schemas.microsoft.com/office/drawing/2014/main" id="{75BEF7DE-D2CD-475E-8141-16862F13CE7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1" name="Text Box 83">
          <a:extLst>
            <a:ext uri="{FF2B5EF4-FFF2-40B4-BE49-F238E27FC236}">
              <a16:creationId xmlns:a16="http://schemas.microsoft.com/office/drawing/2014/main" id="{3C92D216-C73A-05AA-78CE-D535CB9D2AC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2" name="Text Box 84">
          <a:extLst>
            <a:ext uri="{FF2B5EF4-FFF2-40B4-BE49-F238E27FC236}">
              <a16:creationId xmlns:a16="http://schemas.microsoft.com/office/drawing/2014/main" id="{5860A3B7-9CB2-DE75-7572-3255E27263B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3" name="Text Box 85">
          <a:extLst>
            <a:ext uri="{FF2B5EF4-FFF2-40B4-BE49-F238E27FC236}">
              <a16:creationId xmlns:a16="http://schemas.microsoft.com/office/drawing/2014/main" id="{B2738787-745A-D016-D37E-05486741A16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4" name="Text Box 86">
          <a:extLst>
            <a:ext uri="{FF2B5EF4-FFF2-40B4-BE49-F238E27FC236}">
              <a16:creationId xmlns:a16="http://schemas.microsoft.com/office/drawing/2014/main" id="{D3C1E62A-E61B-BD61-2AE7-53A4EA508D9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5" name="Text Box 87">
          <a:extLst>
            <a:ext uri="{FF2B5EF4-FFF2-40B4-BE49-F238E27FC236}">
              <a16:creationId xmlns:a16="http://schemas.microsoft.com/office/drawing/2014/main" id="{7200C480-D623-9FF7-F995-29BAD51E6FD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6" name="Text Box 88">
          <a:extLst>
            <a:ext uri="{FF2B5EF4-FFF2-40B4-BE49-F238E27FC236}">
              <a16:creationId xmlns:a16="http://schemas.microsoft.com/office/drawing/2014/main" id="{A9192E4B-827F-7484-2FCA-4670B45CDF3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7" name="Text Box 89">
          <a:extLst>
            <a:ext uri="{FF2B5EF4-FFF2-40B4-BE49-F238E27FC236}">
              <a16:creationId xmlns:a16="http://schemas.microsoft.com/office/drawing/2014/main" id="{A955EB45-534F-BB9A-6EAF-35A200C6DF5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8" name="Text Box 90">
          <a:extLst>
            <a:ext uri="{FF2B5EF4-FFF2-40B4-BE49-F238E27FC236}">
              <a16:creationId xmlns:a16="http://schemas.microsoft.com/office/drawing/2014/main" id="{AF477129-93E5-ED08-E109-439327470ED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59" name="Text Box 91">
          <a:extLst>
            <a:ext uri="{FF2B5EF4-FFF2-40B4-BE49-F238E27FC236}">
              <a16:creationId xmlns:a16="http://schemas.microsoft.com/office/drawing/2014/main" id="{5A35D13C-1D81-8353-683B-287CF4D9EE7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0" name="Text Box 92">
          <a:extLst>
            <a:ext uri="{FF2B5EF4-FFF2-40B4-BE49-F238E27FC236}">
              <a16:creationId xmlns:a16="http://schemas.microsoft.com/office/drawing/2014/main" id="{37697DDE-71DD-791C-8B48-0902D2F0441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1" name="Text Box 93">
          <a:extLst>
            <a:ext uri="{FF2B5EF4-FFF2-40B4-BE49-F238E27FC236}">
              <a16:creationId xmlns:a16="http://schemas.microsoft.com/office/drawing/2014/main" id="{E8FA4B2F-C052-1752-A4F2-16C6C2B9E5B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2" name="Text Box 94">
          <a:extLst>
            <a:ext uri="{FF2B5EF4-FFF2-40B4-BE49-F238E27FC236}">
              <a16:creationId xmlns:a16="http://schemas.microsoft.com/office/drawing/2014/main" id="{F686C9FB-F0D8-40D9-EE90-E173D5FD135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3" name="Text Box 95">
          <a:extLst>
            <a:ext uri="{FF2B5EF4-FFF2-40B4-BE49-F238E27FC236}">
              <a16:creationId xmlns:a16="http://schemas.microsoft.com/office/drawing/2014/main" id="{4DB9660A-7373-7043-E0F8-0D2E023261C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4" name="Text Box 96">
          <a:extLst>
            <a:ext uri="{FF2B5EF4-FFF2-40B4-BE49-F238E27FC236}">
              <a16:creationId xmlns:a16="http://schemas.microsoft.com/office/drawing/2014/main" id="{3FC2831A-B4F8-B46D-F026-7E1E258748D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465" name="Text Box 97">
          <a:extLst>
            <a:ext uri="{FF2B5EF4-FFF2-40B4-BE49-F238E27FC236}">
              <a16:creationId xmlns:a16="http://schemas.microsoft.com/office/drawing/2014/main" id="{203EC7C7-9104-2AF4-B305-42DA28AE8C78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6" name="Text Box 98">
          <a:extLst>
            <a:ext uri="{FF2B5EF4-FFF2-40B4-BE49-F238E27FC236}">
              <a16:creationId xmlns:a16="http://schemas.microsoft.com/office/drawing/2014/main" id="{292EA9B8-36DB-E460-1504-43E27F0D1FD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7" name="Text Box 99">
          <a:extLst>
            <a:ext uri="{FF2B5EF4-FFF2-40B4-BE49-F238E27FC236}">
              <a16:creationId xmlns:a16="http://schemas.microsoft.com/office/drawing/2014/main" id="{5D29E1C9-A8B5-5E5C-1E0A-C850820127F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8" name="Text Box 100">
          <a:extLst>
            <a:ext uri="{FF2B5EF4-FFF2-40B4-BE49-F238E27FC236}">
              <a16:creationId xmlns:a16="http://schemas.microsoft.com/office/drawing/2014/main" id="{A5C5274F-EDA1-5FC5-A637-385FF396908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69" name="Text Box 101">
          <a:extLst>
            <a:ext uri="{FF2B5EF4-FFF2-40B4-BE49-F238E27FC236}">
              <a16:creationId xmlns:a16="http://schemas.microsoft.com/office/drawing/2014/main" id="{EBB0AAFB-9112-D2D1-E5A7-872B0B865A2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0" name="Text Box 102">
          <a:extLst>
            <a:ext uri="{FF2B5EF4-FFF2-40B4-BE49-F238E27FC236}">
              <a16:creationId xmlns:a16="http://schemas.microsoft.com/office/drawing/2014/main" id="{EE6860A4-0D2E-0E16-7D83-237EE1B0576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1" name="Text Box 103">
          <a:extLst>
            <a:ext uri="{FF2B5EF4-FFF2-40B4-BE49-F238E27FC236}">
              <a16:creationId xmlns:a16="http://schemas.microsoft.com/office/drawing/2014/main" id="{605BE6C4-4116-32FC-777A-CE44E40E055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2" name="Text Box 104">
          <a:extLst>
            <a:ext uri="{FF2B5EF4-FFF2-40B4-BE49-F238E27FC236}">
              <a16:creationId xmlns:a16="http://schemas.microsoft.com/office/drawing/2014/main" id="{5D3025F8-8022-6C0F-CBF0-836A85A3AC7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3" name="Text Box 105">
          <a:extLst>
            <a:ext uri="{FF2B5EF4-FFF2-40B4-BE49-F238E27FC236}">
              <a16:creationId xmlns:a16="http://schemas.microsoft.com/office/drawing/2014/main" id="{15CE64DC-DB58-323B-598F-C22467A6893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4" name="Text Box 106">
          <a:extLst>
            <a:ext uri="{FF2B5EF4-FFF2-40B4-BE49-F238E27FC236}">
              <a16:creationId xmlns:a16="http://schemas.microsoft.com/office/drawing/2014/main" id="{4953EB48-ED19-22E7-63D7-FCB34D61EBB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5" name="Text Box 107">
          <a:extLst>
            <a:ext uri="{FF2B5EF4-FFF2-40B4-BE49-F238E27FC236}">
              <a16:creationId xmlns:a16="http://schemas.microsoft.com/office/drawing/2014/main" id="{656C80C7-E2CC-CE74-BF36-E7FC0ACB25A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6" name="Text Box 108">
          <a:extLst>
            <a:ext uri="{FF2B5EF4-FFF2-40B4-BE49-F238E27FC236}">
              <a16:creationId xmlns:a16="http://schemas.microsoft.com/office/drawing/2014/main" id="{A257B178-5B2C-AE76-B978-8E17354B364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7" name="Text Box 109">
          <a:extLst>
            <a:ext uri="{FF2B5EF4-FFF2-40B4-BE49-F238E27FC236}">
              <a16:creationId xmlns:a16="http://schemas.microsoft.com/office/drawing/2014/main" id="{4F64BAFC-9E9D-4FCA-695E-9DDE4F1F417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8" name="Text Box 110">
          <a:extLst>
            <a:ext uri="{FF2B5EF4-FFF2-40B4-BE49-F238E27FC236}">
              <a16:creationId xmlns:a16="http://schemas.microsoft.com/office/drawing/2014/main" id="{6D9550B8-A8DA-7655-8DE3-C7A8DFFDB44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79" name="Text Box 111">
          <a:extLst>
            <a:ext uri="{FF2B5EF4-FFF2-40B4-BE49-F238E27FC236}">
              <a16:creationId xmlns:a16="http://schemas.microsoft.com/office/drawing/2014/main" id="{3954A1A4-9CA9-2199-168A-C7380E704B8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0" name="Text Box 112">
          <a:extLst>
            <a:ext uri="{FF2B5EF4-FFF2-40B4-BE49-F238E27FC236}">
              <a16:creationId xmlns:a16="http://schemas.microsoft.com/office/drawing/2014/main" id="{89C05263-8BAA-1A53-A686-F104B0BA0FE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1" name="Text Box 113">
          <a:extLst>
            <a:ext uri="{FF2B5EF4-FFF2-40B4-BE49-F238E27FC236}">
              <a16:creationId xmlns:a16="http://schemas.microsoft.com/office/drawing/2014/main" id="{7F5340F0-E9F9-A027-FB80-3C00EC40AC7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2" name="Text Box 114">
          <a:extLst>
            <a:ext uri="{FF2B5EF4-FFF2-40B4-BE49-F238E27FC236}">
              <a16:creationId xmlns:a16="http://schemas.microsoft.com/office/drawing/2014/main" id="{2E2C2FBA-F6C4-89CB-0712-7DEB676A5EB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3" name="Text Box 115">
          <a:extLst>
            <a:ext uri="{FF2B5EF4-FFF2-40B4-BE49-F238E27FC236}">
              <a16:creationId xmlns:a16="http://schemas.microsoft.com/office/drawing/2014/main" id="{8986BDA4-6A85-DF1B-3461-6AB2B0BC6CA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4" name="Text Box 116">
          <a:extLst>
            <a:ext uri="{FF2B5EF4-FFF2-40B4-BE49-F238E27FC236}">
              <a16:creationId xmlns:a16="http://schemas.microsoft.com/office/drawing/2014/main" id="{E9EA4C01-BA27-5E03-4AAC-2BE6176C17F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5" name="Text Box 117">
          <a:extLst>
            <a:ext uri="{FF2B5EF4-FFF2-40B4-BE49-F238E27FC236}">
              <a16:creationId xmlns:a16="http://schemas.microsoft.com/office/drawing/2014/main" id="{1E2C6744-CE5D-4E21-7B7A-A1D7219A081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6" name="Text Box 118">
          <a:extLst>
            <a:ext uri="{FF2B5EF4-FFF2-40B4-BE49-F238E27FC236}">
              <a16:creationId xmlns:a16="http://schemas.microsoft.com/office/drawing/2014/main" id="{DBDDA56F-DC9F-A472-3A89-BBFA136181E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7" name="Text Box 119">
          <a:extLst>
            <a:ext uri="{FF2B5EF4-FFF2-40B4-BE49-F238E27FC236}">
              <a16:creationId xmlns:a16="http://schemas.microsoft.com/office/drawing/2014/main" id="{D1004D7D-6302-7794-8736-F4F3BE8169A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88" name="Text Box 120">
          <a:extLst>
            <a:ext uri="{FF2B5EF4-FFF2-40B4-BE49-F238E27FC236}">
              <a16:creationId xmlns:a16="http://schemas.microsoft.com/office/drawing/2014/main" id="{CDE69196-6781-DA36-75D3-B6E0CA499C8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489" name="Text Box 121">
          <a:extLst>
            <a:ext uri="{FF2B5EF4-FFF2-40B4-BE49-F238E27FC236}">
              <a16:creationId xmlns:a16="http://schemas.microsoft.com/office/drawing/2014/main" id="{CE8D6252-B337-AA07-EA60-32594A823BDC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0" name="Text Box 122">
          <a:extLst>
            <a:ext uri="{FF2B5EF4-FFF2-40B4-BE49-F238E27FC236}">
              <a16:creationId xmlns:a16="http://schemas.microsoft.com/office/drawing/2014/main" id="{265A4E0A-B4F4-F6EB-2E41-28E513F2BF3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1" name="Text Box 123">
          <a:extLst>
            <a:ext uri="{FF2B5EF4-FFF2-40B4-BE49-F238E27FC236}">
              <a16:creationId xmlns:a16="http://schemas.microsoft.com/office/drawing/2014/main" id="{5D6398F8-9CEA-E562-4483-5D277E5DE0A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2" name="Text Box 124">
          <a:extLst>
            <a:ext uri="{FF2B5EF4-FFF2-40B4-BE49-F238E27FC236}">
              <a16:creationId xmlns:a16="http://schemas.microsoft.com/office/drawing/2014/main" id="{91DEFDAE-DD3C-DF7E-2432-97A2F1D3753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3" name="Text Box 125">
          <a:extLst>
            <a:ext uri="{FF2B5EF4-FFF2-40B4-BE49-F238E27FC236}">
              <a16:creationId xmlns:a16="http://schemas.microsoft.com/office/drawing/2014/main" id="{EC9E15DD-7541-887C-5B78-D76D951FA76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4" name="Text Box 126">
          <a:extLst>
            <a:ext uri="{FF2B5EF4-FFF2-40B4-BE49-F238E27FC236}">
              <a16:creationId xmlns:a16="http://schemas.microsoft.com/office/drawing/2014/main" id="{DB462EF7-CA85-FE9C-01C8-B477D37A8DD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5" name="Text Box 127">
          <a:extLst>
            <a:ext uri="{FF2B5EF4-FFF2-40B4-BE49-F238E27FC236}">
              <a16:creationId xmlns:a16="http://schemas.microsoft.com/office/drawing/2014/main" id="{2337308C-381F-EA38-644B-B9F76E4627A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6" name="Text Box 128">
          <a:extLst>
            <a:ext uri="{FF2B5EF4-FFF2-40B4-BE49-F238E27FC236}">
              <a16:creationId xmlns:a16="http://schemas.microsoft.com/office/drawing/2014/main" id="{1D69FF52-1D6A-F2D9-D306-2A024F893F1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7" name="Text Box 129">
          <a:extLst>
            <a:ext uri="{FF2B5EF4-FFF2-40B4-BE49-F238E27FC236}">
              <a16:creationId xmlns:a16="http://schemas.microsoft.com/office/drawing/2014/main" id="{D2CA1C3A-DA2A-0A24-FAE1-79D7565172C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8" name="Text Box 130">
          <a:extLst>
            <a:ext uri="{FF2B5EF4-FFF2-40B4-BE49-F238E27FC236}">
              <a16:creationId xmlns:a16="http://schemas.microsoft.com/office/drawing/2014/main" id="{ED0987D0-5465-89AF-4858-BF246B1F36E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499" name="Text Box 131">
          <a:extLst>
            <a:ext uri="{FF2B5EF4-FFF2-40B4-BE49-F238E27FC236}">
              <a16:creationId xmlns:a16="http://schemas.microsoft.com/office/drawing/2014/main" id="{D130D578-719E-30D2-E87C-3E89A059993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0" name="Text Box 132">
          <a:extLst>
            <a:ext uri="{FF2B5EF4-FFF2-40B4-BE49-F238E27FC236}">
              <a16:creationId xmlns:a16="http://schemas.microsoft.com/office/drawing/2014/main" id="{1CEB3A31-FCC1-54B4-9E3D-D09FB51DBEE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1" name="Text Box 133">
          <a:extLst>
            <a:ext uri="{FF2B5EF4-FFF2-40B4-BE49-F238E27FC236}">
              <a16:creationId xmlns:a16="http://schemas.microsoft.com/office/drawing/2014/main" id="{4CE5334A-30A1-C7D3-07B0-91EC36BC5BB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2" name="Text Box 134">
          <a:extLst>
            <a:ext uri="{FF2B5EF4-FFF2-40B4-BE49-F238E27FC236}">
              <a16:creationId xmlns:a16="http://schemas.microsoft.com/office/drawing/2014/main" id="{A4CECEC2-5DF5-E429-096C-47FE7BEEFCD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3" name="Text Box 135">
          <a:extLst>
            <a:ext uri="{FF2B5EF4-FFF2-40B4-BE49-F238E27FC236}">
              <a16:creationId xmlns:a16="http://schemas.microsoft.com/office/drawing/2014/main" id="{71433B15-7FFE-3044-0DA3-0960FC23B04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4" name="Text Box 136">
          <a:extLst>
            <a:ext uri="{FF2B5EF4-FFF2-40B4-BE49-F238E27FC236}">
              <a16:creationId xmlns:a16="http://schemas.microsoft.com/office/drawing/2014/main" id="{CEEE9C6C-4C79-402D-22D3-51E100D8F42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5" name="Text Box 137">
          <a:extLst>
            <a:ext uri="{FF2B5EF4-FFF2-40B4-BE49-F238E27FC236}">
              <a16:creationId xmlns:a16="http://schemas.microsoft.com/office/drawing/2014/main" id="{95390D43-FCE5-2219-8D8F-CB089CBD2E9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6" name="Text Box 138">
          <a:extLst>
            <a:ext uri="{FF2B5EF4-FFF2-40B4-BE49-F238E27FC236}">
              <a16:creationId xmlns:a16="http://schemas.microsoft.com/office/drawing/2014/main" id="{38ADC2E6-BA77-1AF5-B3A6-4B2BD8AAAE8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7" name="Text Box 139">
          <a:extLst>
            <a:ext uri="{FF2B5EF4-FFF2-40B4-BE49-F238E27FC236}">
              <a16:creationId xmlns:a16="http://schemas.microsoft.com/office/drawing/2014/main" id="{650528C6-5572-1FF4-60BB-05CFB443499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8" name="Text Box 140">
          <a:extLst>
            <a:ext uri="{FF2B5EF4-FFF2-40B4-BE49-F238E27FC236}">
              <a16:creationId xmlns:a16="http://schemas.microsoft.com/office/drawing/2014/main" id="{7D044A63-E0B0-CEE6-2732-6E6293D3E52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09" name="Text Box 141">
          <a:extLst>
            <a:ext uri="{FF2B5EF4-FFF2-40B4-BE49-F238E27FC236}">
              <a16:creationId xmlns:a16="http://schemas.microsoft.com/office/drawing/2014/main" id="{63F29A01-4D38-23B3-AD27-829629180D4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10" name="Text Box 142">
          <a:extLst>
            <a:ext uri="{FF2B5EF4-FFF2-40B4-BE49-F238E27FC236}">
              <a16:creationId xmlns:a16="http://schemas.microsoft.com/office/drawing/2014/main" id="{18CC97A5-9D6B-0B6D-5199-F8DFD77FC93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11" name="Text Box 143">
          <a:extLst>
            <a:ext uri="{FF2B5EF4-FFF2-40B4-BE49-F238E27FC236}">
              <a16:creationId xmlns:a16="http://schemas.microsoft.com/office/drawing/2014/main" id="{852771C6-D51D-A337-01B9-D09D6DCA3FF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7579512" name="Text Box 144">
          <a:extLst>
            <a:ext uri="{FF2B5EF4-FFF2-40B4-BE49-F238E27FC236}">
              <a16:creationId xmlns:a16="http://schemas.microsoft.com/office/drawing/2014/main" id="{617465C6-DE44-8238-659C-CBD98F3A068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7579513" name="Text Box 145">
          <a:extLst>
            <a:ext uri="{FF2B5EF4-FFF2-40B4-BE49-F238E27FC236}">
              <a16:creationId xmlns:a16="http://schemas.microsoft.com/office/drawing/2014/main" id="{2E7296F5-821E-05C9-5272-6F68EE1A4021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4" name="Text Box 2">
          <a:extLst>
            <a:ext uri="{FF2B5EF4-FFF2-40B4-BE49-F238E27FC236}">
              <a16:creationId xmlns:a16="http://schemas.microsoft.com/office/drawing/2014/main" id="{03F3AE7E-A7E4-8B58-1469-10E18205A54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5" name="Text Box 3">
          <a:extLst>
            <a:ext uri="{FF2B5EF4-FFF2-40B4-BE49-F238E27FC236}">
              <a16:creationId xmlns:a16="http://schemas.microsoft.com/office/drawing/2014/main" id="{8E20681C-AC6E-AAE5-CA6C-09B8725A6DE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6" name="Text Box 4">
          <a:extLst>
            <a:ext uri="{FF2B5EF4-FFF2-40B4-BE49-F238E27FC236}">
              <a16:creationId xmlns:a16="http://schemas.microsoft.com/office/drawing/2014/main" id="{0D03FD4B-4EEE-A7E2-C191-78ECAB11426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7" name="Text Box 5">
          <a:extLst>
            <a:ext uri="{FF2B5EF4-FFF2-40B4-BE49-F238E27FC236}">
              <a16:creationId xmlns:a16="http://schemas.microsoft.com/office/drawing/2014/main" id="{13A00A26-3C38-9B7F-8D53-92AB0FAE627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8" name="Text Box 6">
          <a:extLst>
            <a:ext uri="{FF2B5EF4-FFF2-40B4-BE49-F238E27FC236}">
              <a16:creationId xmlns:a16="http://schemas.microsoft.com/office/drawing/2014/main" id="{495BF76A-326E-BE5B-A051-0AA36F3877C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19" name="Text Box 7">
          <a:extLst>
            <a:ext uri="{FF2B5EF4-FFF2-40B4-BE49-F238E27FC236}">
              <a16:creationId xmlns:a16="http://schemas.microsoft.com/office/drawing/2014/main" id="{3F7FE057-CA56-CD6B-35FB-82A92B693BC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0" name="Text Box 8">
          <a:extLst>
            <a:ext uri="{FF2B5EF4-FFF2-40B4-BE49-F238E27FC236}">
              <a16:creationId xmlns:a16="http://schemas.microsoft.com/office/drawing/2014/main" id="{434B56A0-4B7C-6BBC-8529-EE828540B0C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1" name="Text Box 9">
          <a:extLst>
            <a:ext uri="{FF2B5EF4-FFF2-40B4-BE49-F238E27FC236}">
              <a16:creationId xmlns:a16="http://schemas.microsoft.com/office/drawing/2014/main" id="{250512CD-F09F-AD79-557A-DED99A4CD68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2" name="Text Box 10">
          <a:extLst>
            <a:ext uri="{FF2B5EF4-FFF2-40B4-BE49-F238E27FC236}">
              <a16:creationId xmlns:a16="http://schemas.microsoft.com/office/drawing/2014/main" id="{8182051A-216D-4202-F751-9C9CD711DCE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3" name="Text Box 11">
          <a:extLst>
            <a:ext uri="{FF2B5EF4-FFF2-40B4-BE49-F238E27FC236}">
              <a16:creationId xmlns:a16="http://schemas.microsoft.com/office/drawing/2014/main" id="{A2D257C1-6476-7589-ABE2-647B0BC2451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4" name="Text Box 12">
          <a:extLst>
            <a:ext uri="{FF2B5EF4-FFF2-40B4-BE49-F238E27FC236}">
              <a16:creationId xmlns:a16="http://schemas.microsoft.com/office/drawing/2014/main" id="{5F04C43B-2711-31B1-69DC-00CC9344712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5" name="Text Box 13">
          <a:extLst>
            <a:ext uri="{FF2B5EF4-FFF2-40B4-BE49-F238E27FC236}">
              <a16:creationId xmlns:a16="http://schemas.microsoft.com/office/drawing/2014/main" id="{AE934E6C-7BBF-3BF3-CD0F-FEF34D6441C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6" name="Text Box 14">
          <a:extLst>
            <a:ext uri="{FF2B5EF4-FFF2-40B4-BE49-F238E27FC236}">
              <a16:creationId xmlns:a16="http://schemas.microsoft.com/office/drawing/2014/main" id="{B994A55E-B673-6834-2210-05D7FEAF0F0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7" name="Text Box 15">
          <a:extLst>
            <a:ext uri="{FF2B5EF4-FFF2-40B4-BE49-F238E27FC236}">
              <a16:creationId xmlns:a16="http://schemas.microsoft.com/office/drawing/2014/main" id="{31B3549E-6BC1-5ACA-2FD4-0CF8A2402A5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8" name="Text Box 16">
          <a:extLst>
            <a:ext uri="{FF2B5EF4-FFF2-40B4-BE49-F238E27FC236}">
              <a16:creationId xmlns:a16="http://schemas.microsoft.com/office/drawing/2014/main" id="{E1C1E74F-AE0F-3BC3-3093-386D24B7F1F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29" name="Text Box 17">
          <a:extLst>
            <a:ext uri="{FF2B5EF4-FFF2-40B4-BE49-F238E27FC236}">
              <a16:creationId xmlns:a16="http://schemas.microsoft.com/office/drawing/2014/main" id="{FB688FE2-A599-5F38-B5DB-85F16B449CB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0" name="Text Box 18">
          <a:extLst>
            <a:ext uri="{FF2B5EF4-FFF2-40B4-BE49-F238E27FC236}">
              <a16:creationId xmlns:a16="http://schemas.microsoft.com/office/drawing/2014/main" id="{49A857F7-AF09-881C-805B-A2E71154022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1" name="Text Box 19">
          <a:extLst>
            <a:ext uri="{FF2B5EF4-FFF2-40B4-BE49-F238E27FC236}">
              <a16:creationId xmlns:a16="http://schemas.microsoft.com/office/drawing/2014/main" id="{1FF94036-3042-8ADA-525C-4158462A26D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2" name="Text Box 20">
          <a:extLst>
            <a:ext uri="{FF2B5EF4-FFF2-40B4-BE49-F238E27FC236}">
              <a16:creationId xmlns:a16="http://schemas.microsoft.com/office/drawing/2014/main" id="{7C68FA2A-12D8-C090-12C9-52B8D00C63E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3" name="Text Box 21">
          <a:extLst>
            <a:ext uri="{FF2B5EF4-FFF2-40B4-BE49-F238E27FC236}">
              <a16:creationId xmlns:a16="http://schemas.microsoft.com/office/drawing/2014/main" id="{939E5CB9-4D06-4628-F29C-42B7C765D59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4" name="Text Box 22">
          <a:extLst>
            <a:ext uri="{FF2B5EF4-FFF2-40B4-BE49-F238E27FC236}">
              <a16:creationId xmlns:a16="http://schemas.microsoft.com/office/drawing/2014/main" id="{53D68649-4FF7-3D41-4A50-9538C1E6F0B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5" name="Text Box 23">
          <a:extLst>
            <a:ext uri="{FF2B5EF4-FFF2-40B4-BE49-F238E27FC236}">
              <a16:creationId xmlns:a16="http://schemas.microsoft.com/office/drawing/2014/main" id="{8A28A353-713D-1934-3116-EF1450B24AC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6" name="Text Box 24">
          <a:extLst>
            <a:ext uri="{FF2B5EF4-FFF2-40B4-BE49-F238E27FC236}">
              <a16:creationId xmlns:a16="http://schemas.microsoft.com/office/drawing/2014/main" id="{5DE5A5EE-5E63-1E1D-7EE1-E40543BD3A5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537" name="Text Box 25">
          <a:extLst>
            <a:ext uri="{FF2B5EF4-FFF2-40B4-BE49-F238E27FC236}">
              <a16:creationId xmlns:a16="http://schemas.microsoft.com/office/drawing/2014/main" id="{C678E70C-84AA-70DE-0C3F-931D6EC2D17A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8" name="Text Box 26">
          <a:extLst>
            <a:ext uri="{FF2B5EF4-FFF2-40B4-BE49-F238E27FC236}">
              <a16:creationId xmlns:a16="http://schemas.microsoft.com/office/drawing/2014/main" id="{C785710A-1DB9-AF1A-D491-BF8A441106E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39" name="Text Box 27">
          <a:extLst>
            <a:ext uri="{FF2B5EF4-FFF2-40B4-BE49-F238E27FC236}">
              <a16:creationId xmlns:a16="http://schemas.microsoft.com/office/drawing/2014/main" id="{DF22E869-6562-18FD-4658-94119D146DE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0" name="Text Box 28">
          <a:extLst>
            <a:ext uri="{FF2B5EF4-FFF2-40B4-BE49-F238E27FC236}">
              <a16:creationId xmlns:a16="http://schemas.microsoft.com/office/drawing/2014/main" id="{8DC19870-8BDC-8DC9-EF7A-AFEEBF3F112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1" name="Text Box 29">
          <a:extLst>
            <a:ext uri="{FF2B5EF4-FFF2-40B4-BE49-F238E27FC236}">
              <a16:creationId xmlns:a16="http://schemas.microsoft.com/office/drawing/2014/main" id="{BC23763B-4CF1-441F-79FC-F04912463D1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2" name="Text Box 30">
          <a:extLst>
            <a:ext uri="{FF2B5EF4-FFF2-40B4-BE49-F238E27FC236}">
              <a16:creationId xmlns:a16="http://schemas.microsoft.com/office/drawing/2014/main" id="{55777F21-DAA8-7082-F522-9456437A430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3" name="Text Box 31">
          <a:extLst>
            <a:ext uri="{FF2B5EF4-FFF2-40B4-BE49-F238E27FC236}">
              <a16:creationId xmlns:a16="http://schemas.microsoft.com/office/drawing/2014/main" id="{C28517E1-53BA-06F6-D8A4-4B15099AAEC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4" name="Text Box 32">
          <a:extLst>
            <a:ext uri="{FF2B5EF4-FFF2-40B4-BE49-F238E27FC236}">
              <a16:creationId xmlns:a16="http://schemas.microsoft.com/office/drawing/2014/main" id="{2A8EEF02-B8EA-A10F-64B4-EF9FE7BA7D4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5" name="Text Box 33">
          <a:extLst>
            <a:ext uri="{FF2B5EF4-FFF2-40B4-BE49-F238E27FC236}">
              <a16:creationId xmlns:a16="http://schemas.microsoft.com/office/drawing/2014/main" id="{57305D18-7D1A-367B-A492-046B0CD6D63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6" name="Text Box 34">
          <a:extLst>
            <a:ext uri="{FF2B5EF4-FFF2-40B4-BE49-F238E27FC236}">
              <a16:creationId xmlns:a16="http://schemas.microsoft.com/office/drawing/2014/main" id="{86F4EFBD-09D8-81AF-403F-65B9AC496B8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7" name="Text Box 35">
          <a:extLst>
            <a:ext uri="{FF2B5EF4-FFF2-40B4-BE49-F238E27FC236}">
              <a16:creationId xmlns:a16="http://schemas.microsoft.com/office/drawing/2014/main" id="{A0650A89-FF52-381E-EA8B-0180E6ACEA8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8" name="Text Box 36">
          <a:extLst>
            <a:ext uri="{FF2B5EF4-FFF2-40B4-BE49-F238E27FC236}">
              <a16:creationId xmlns:a16="http://schemas.microsoft.com/office/drawing/2014/main" id="{1BD0543C-2702-3C6A-68DD-2E434525FB0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49" name="Text Box 37">
          <a:extLst>
            <a:ext uri="{FF2B5EF4-FFF2-40B4-BE49-F238E27FC236}">
              <a16:creationId xmlns:a16="http://schemas.microsoft.com/office/drawing/2014/main" id="{9EBE859A-4681-9D83-B5C0-B352DD2B54B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0" name="Text Box 38">
          <a:extLst>
            <a:ext uri="{FF2B5EF4-FFF2-40B4-BE49-F238E27FC236}">
              <a16:creationId xmlns:a16="http://schemas.microsoft.com/office/drawing/2014/main" id="{CEF3EFF4-22B3-66A3-0754-C761FFBC87F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1" name="Text Box 39">
          <a:extLst>
            <a:ext uri="{FF2B5EF4-FFF2-40B4-BE49-F238E27FC236}">
              <a16:creationId xmlns:a16="http://schemas.microsoft.com/office/drawing/2014/main" id="{0D6A0AED-FA11-0680-1B78-33639975A0E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2" name="Text Box 40">
          <a:extLst>
            <a:ext uri="{FF2B5EF4-FFF2-40B4-BE49-F238E27FC236}">
              <a16:creationId xmlns:a16="http://schemas.microsoft.com/office/drawing/2014/main" id="{A129EB92-DD81-E768-1C41-8981A7E3F55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3" name="Text Box 41">
          <a:extLst>
            <a:ext uri="{FF2B5EF4-FFF2-40B4-BE49-F238E27FC236}">
              <a16:creationId xmlns:a16="http://schemas.microsoft.com/office/drawing/2014/main" id="{3250CA95-E785-71BE-B089-48E8707A658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4" name="Text Box 42">
          <a:extLst>
            <a:ext uri="{FF2B5EF4-FFF2-40B4-BE49-F238E27FC236}">
              <a16:creationId xmlns:a16="http://schemas.microsoft.com/office/drawing/2014/main" id="{C4B80D2D-2FB0-F61B-94D7-A6A7C132C93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5" name="Text Box 43">
          <a:extLst>
            <a:ext uri="{FF2B5EF4-FFF2-40B4-BE49-F238E27FC236}">
              <a16:creationId xmlns:a16="http://schemas.microsoft.com/office/drawing/2014/main" id="{9AD45587-0546-FB18-DC1E-0737599F478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6" name="Text Box 44">
          <a:extLst>
            <a:ext uri="{FF2B5EF4-FFF2-40B4-BE49-F238E27FC236}">
              <a16:creationId xmlns:a16="http://schemas.microsoft.com/office/drawing/2014/main" id="{56770BB5-8D6A-0B9F-2025-F332AAE90A9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7" name="Text Box 45">
          <a:extLst>
            <a:ext uri="{FF2B5EF4-FFF2-40B4-BE49-F238E27FC236}">
              <a16:creationId xmlns:a16="http://schemas.microsoft.com/office/drawing/2014/main" id="{9C9C0BC4-8AFC-9CDF-ECAC-7FE5D5E7D75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8" name="Text Box 46">
          <a:extLst>
            <a:ext uri="{FF2B5EF4-FFF2-40B4-BE49-F238E27FC236}">
              <a16:creationId xmlns:a16="http://schemas.microsoft.com/office/drawing/2014/main" id="{5C0806B2-C23C-5555-49B1-213122214F2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59" name="Text Box 47">
          <a:extLst>
            <a:ext uri="{FF2B5EF4-FFF2-40B4-BE49-F238E27FC236}">
              <a16:creationId xmlns:a16="http://schemas.microsoft.com/office/drawing/2014/main" id="{F2B3414C-C84C-354F-6599-F4D8C351508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0" name="Text Box 48">
          <a:extLst>
            <a:ext uri="{FF2B5EF4-FFF2-40B4-BE49-F238E27FC236}">
              <a16:creationId xmlns:a16="http://schemas.microsoft.com/office/drawing/2014/main" id="{23685F84-A02C-9BB3-AF54-DDAC68F4037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561" name="Text Box 49">
          <a:extLst>
            <a:ext uri="{FF2B5EF4-FFF2-40B4-BE49-F238E27FC236}">
              <a16:creationId xmlns:a16="http://schemas.microsoft.com/office/drawing/2014/main" id="{6546A0F4-6C60-CDCC-5D3B-EA551F990760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2" name="Text Box 50">
          <a:extLst>
            <a:ext uri="{FF2B5EF4-FFF2-40B4-BE49-F238E27FC236}">
              <a16:creationId xmlns:a16="http://schemas.microsoft.com/office/drawing/2014/main" id="{B2865E9A-B1EE-C141-F399-2DBE5544632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3" name="Text Box 51">
          <a:extLst>
            <a:ext uri="{FF2B5EF4-FFF2-40B4-BE49-F238E27FC236}">
              <a16:creationId xmlns:a16="http://schemas.microsoft.com/office/drawing/2014/main" id="{9AA92D19-FEA1-732A-951C-21143256088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4" name="Text Box 52">
          <a:extLst>
            <a:ext uri="{FF2B5EF4-FFF2-40B4-BE49-F238E27FC236}">
              <a16:creationId xmlns:a16="http://schemas.microsoft.com/office/drawing/2014/main" id="{FBE57618-A2A7-4BB3-0447-F6327A5CC31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5" name="Text Box 53">
          <a:extLst>
            <a:ext uri="{FF2B5EF4-FFF2-40B4-BE49-F238E27FC236}">
              <a16:creationId xmlns:a16="http://schemas.microsoft.com/office/drawing/2014/main" id="{84ECE4FB-0634-544C-DD80-7F8B1E55C35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6" name="Text Box 54">
          <a:extLst>
            <a:ext uri="{FF2B5EF4-FFF2-40B4-BE49-F238E27FC236}">
              <a16:creationId xmlns:a16="http://schemas.microsoft.com/office/drawing/2014/main" id="{B0F9ED21-5680-0719-C289-C2A00C9384D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7" name="Text Box 55">
          <a:extLst>
            <a:ext uri="{FF2B5EF4-FFF2-40B4-BE49-F238E27FC236}">
              <a16:creationId xmlns:a16="http://schemas.microsoft.com/office/drawing/2014/main" id="{F2D731D7-EDA4-1612-B506-6D6B72C027A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8" name="Text Box 56">
          <a:extLst>
            <a:ext uri="{FF2B5EF4-FFF2-40B4-BE49-F238E27FC236}">
              <a16:creationId xmlns:a16="http://schemas.microsoft.com/office/drawing/2014/main" id="{1A3F5815-CD8F-1F4B-7744-FC11F811967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69" name="Text Box 57">
          <a:extLst>
            <a:ext uri="{FF2B5EF4-FFF2-40B4-BE49-F238E27FC236}">
              <a16:creationId xmlns:a16="http://schemas.microsoft.com/office/drawing/2014/main" id="{99F7DFFB-7214-2650-67DE-B11B38D7D6D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0" name="Text Box 58">
          <a:extLst>
            <a:ext uri="{FF2B5EF4-FFF2-40B4-BE49-F238E27FC236}">
              <a16:creationId xmlns:a16="http://schemas.microsoft.com/office/drawing/2014/main" id="{B9E67ED2-9B2F-DB3F-5E81-122EAC13D90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1" name="Text Box 59">
          <a:extLst>
            <a:ext uri="{FF2B5EF4-FFF2-40B4-BE49-F238E27FC236}">
              <a16:creationId xmlns:a16="http://schemas.microsoft.com/office/drawing/2014/main" id="{C91349C5-6B52-EB94-5D98-FEB0D457BEA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2" name="Text Box 60">
          <a:extLst>
            <a:ext uri="{FF2B5EF4-FFF2-40B4-BE49-F238E27FC236}">
              <a16:creationId xmlns:a16="http://schemas.microsoft.com/office/drawing/2014/main" id="{F437AC07-F4AF-AFDF-8DF1-A74A1A0B151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3" name="Text Box 61">
          <a:extLst>
            <a:ext uri="{FF2B5EF4-FFF2-40B4-BE49-F238E27FC236}">
              <a16:creationId xmlns:a16="http://schemas.microsoft.com/office/drawing/2014/main" id="{63884788-F96B-1FDC-1E5F-CE9D0B511F1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4" name="Text Box 62">
          <a:extLst>
            <a:ext uri="{FF2B5EF4-FFF2-40B4-BE49-F238E27FC236}">
              <a16:creationId xmlns:a16="http://schemas.microsoft.com/office/drawing/2014/main" id="{88100162-02B6-A6DB-02D9-3C87B6E2E76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5" name="Text Box 63">
          <a:extLst>
            <a:ext uri="{FF2B5EF4-FFF2-40B4-BE49-F238E27FC236}">
              <a16:creationId xmlns:a16="http://schemas.microsoft.com/office/drawing/2014/main" id="{D3CDB813-C677-055D-EE07-F6B2ABCAC38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6" name="Text Box 64">
          <a:extLst>
            <a:ext uri="{FF2B5EF4-FFF2-40B4-BE49-F238E27FC236}">
              <a16:creationId xmlns:a16="http://schemas.microsoft.com/office/drawing/2014/main" id="{0952089A-57FE-58C2-157B-D15944FA54F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7" name="Text Box 65">
          <a:extLst>
            <a:ext uri="{FF2B5EF4-FFF2-40B4-BE49-F238E27FC236}">
              <a16:creationId xmlns:a16="http://schemas.microsoft.com/office/drawing/2014/main" id="{391D1E84-5444-7893-52C1-05757BC94E4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8" name="Text Box 66">
          <a:extLst>
            <a:ext uri="{FF2B5EF4-FFF2-40B4-BE49-F238E27FC236}">
              <a16:creationId xmlns:a16="http://schemas.microsoft.com/office/drawing/2014/main" id="{46C493DC-A96D-D2CB-5A64-16A335BE265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79" name="Text Box 67">
          <a:extLst>
            <a:ext uri="{FF2B5EF4-FFF2-40B4-BE49-F238E27FC236}">
              <a16:creationId xmlns:a16="http://schemas.microsoft.com/office/drawing/2014/main" id="{A188BC1F-8884-2142-5C72-1DB420FB8FE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0" name="Text Box 68">
          <a:extLst>
            <a:ext uri="{FF2B5EF4-FFF2-40B4-BE49-F238E27FC236}">
              <a16:creationId xmlns:a16="http://schemas.microsoft.com/office/drawing/2014/main" id="{6A8B8C04-A1E2-EEDA-BF4C-027368C31A1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1" name="Text Box 69">
          <a:extLst>
            <a:ext uri="{FF2B5EF4-FFF2-40B4-BE49-F238E27FC236}">
              <a16:creationId xmlns:a16="http://schemas.microsoft.com/office/drawing/2014/main" id="{4BD6A583-6A0F-A229-8DF8-A4E824ECBD0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2" name="Text Box 70">
          <a:extLst>
            <a:ext uri="{FF2B5EF4-FFF2-40B4-BE49-F238E27FC236}">
              <a16:creationId xmlns:a16="http://schemas.microsoft.com/office/drawing/2014/main" id="{9B4AE346-0007-94BC-7E8C-0B4BC316525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3" name="Text Box 71">
          <a:extLst>
            <a:ext uri="{FF2B5EF4-FFF2-40B4-BE49-F238E27FC236}">
              <a16:creationId xmlns:a16="http://schemas.microsoft.com/office/drawing/2014/main" id="{EEDB994C-9A2B-450C-777D-984C27331AA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4" name="Text Box 72">
          <a:extLst>
            <a:ext uri="{FF2B5EF4-FFF2-40B4-BE49-F238E27FC236}">
              <a16:creationId xmlns:a16="http://schemas.microsoft.com/office/drawing/2014/main" id="{5205AD0A-989F-B50B-69DC-873B72B4043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585" name="Text Box 73">
          <a:extLst>
            <a:ext uri="{FF2B5EF4-FFF2-40B4-BE49-F238E27FC236}">
              <a16:creationId xmlns:a16="http://schemas.microsoft.com/office/drawing/2014/main" id="{29D18164-85E2-5C90-E67B-5EA7E8C45AC5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6" name="Text Box 74">
          <a:extLst>
            <a:ext uri="{FF2B5EF4-FFF2-40B4-BE49-F238E27FC236}">
              <a16:creationId xmlns:a16="http://schemas.microsoft.com/office/drawing/2014/main" id="{E85F9BA4-EBFF-6304-44AB-5F3DFD23195D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7" name="Text Box 75">
          <a:extLst>
            <a:ext uri="{FF2B5EF4-FFF2-40B4-BE49-F238E27FC236}">
              <a16:creationId xmlns:a16="http://schemas.microsoft.com/office/drawing/2014/main" id="{C8DC3173-5600-9724-4A71-80A0C39150E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8" name="Text Box 76">
          <a:extLst>
            <a:ext uri="{FF2B5EF4-FFF2-40B4-BE49-F238E27FC236}">
              <a16:creationId xmlns:a16="http://schemas.microsoft.com/office/drawing/2014/main" id="{CFBF5EDE-AAB5-40E4-06D7-5218D0489A0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89" name="Text Box 77">
          <a:extLst>
            <a:ext uri="{FF2B5EF4-FFF2-40B4-BE49-F238E27FC236}">
              <a16:creationId xmlns:a16="http://schemas.microsoft.com/office/drawing/2014/main" id="{33BC142A-9647-FC33-4D9A-AF8E778FB66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0" name="Text Box 78">
          <a:extLst>
            <a:ext uri="{FF2B5EF4-FFF2-40B4-BE49-F238E27FC236}">
              <a16:creationId xmlns:a16="http://schemas.microsoft.com/office/drawing/2014/main" id="{2220B05B-ED73-B846-1E6A-043A9424E5F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1" name="Text Box 79">
          <a:extLst>
            <a:ext uri="{FF2B5EF4-FFF2-40B4-BE49-F238E27FC236}">
              <a16:creationId xmlns:a16="http://schemas.microsoft.com/office/drawing/2014/main" id="{C5B2C5B2-A331-69D2-A7E0-EC50254291F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2" name="Text Box 80">
          <a:extLst>
            <a:ext uri="{FF2B5EF4-FFF2-40B4-BE49-F238E27FC236}">
              <a16:creationId xmlns:a16="http://schemas.microsoft.com/office/drawing/2014/main" id="{6B5103A6-1FED-99D7-0F0E-D20AD045D8E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3" name="Text Box 81">
          <a:extLst>
            <a:ext uri="{FF2B5EF4-FFF2-40B4-BE49-F238E27FC236}">
              <a16:creationId xmlns:a16="http://schemas.microsoft.com/office/drawing/2014/main" id="{EAF6DAEC-3CC1-A3E8-0DAA-39C0723E330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4" name="Text Box 82">
          <a:extLst>
            <a:ext uri="{FF2B5EF4-FFF2-40B4-BE49-F238E27FC236}">
              <a16:creationId xmlns:a16="http://schemas.microsoft.com/office/drawing/2014/main" id="{A0D59075-D055-6ACD-5B23-EC66A80E8ED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5" name="Text Box 83">
          <a:extLst>
            <a:ext uri="{FF2B5EF4-FFF2-40B4-BE49-F238E27FC236}">
              <a16:creationId xmlns:a16="http://schemas.microsoft.com/office/drawing/2014/main" id="{6C72B1E9-4829-C3D0-DAC3-3F241EA35C6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6" name="Text Box 84">
          <a:extLst>
            <a:ext uri="{FF2B5EF4-FFF2-40B4-BE49-F238E27FC236}">
              <a16:creationId xmlns:a16="http://schemas.microsoft.com/office/drawing/2014/main" id="{1C158328-5E0A-224F-9529-FDFFAD5445D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7" name="Text Box 85">
          <a:extLst>
            <a:ext uri="{FF2B5EF4-FFF2-40B4-BE49-F238E27FC236}">
              <a16:creationId xmlns:a16="http://schemas.microsoft.com/office/drawing/2014/main" id="{7D678536-B1D9-2FB3-E3C6-6B9F751CF0F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8" name="Text Box 86">
          <a:extLst>
            <a:ext uri="{FF2B5EF4-FFF2-40B4-BE49-F238E27FC236}">
              <a16:creationId xmlns:a16="http://schemas.microsoft.com/office/drawing/2014/main" id="{AFF31C95-3B1F-1723-6288-48D05B745E4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599" name="Text Box 87">
          <a:extLst>
            <a:ext uri="{FF2B5EF4-FFF2-40B4-BE49-F238E27FC236}">
              <a16:creationId xmlns:a16="http://schemas.microsoft.com/office/drawing/2014/main" id="{B97914E7-FE06-FEBF-8A71-8DC5BBE8EFC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0" name="Text Box 88">
          <a:extLst>
            <a:ext uri="{FF2B5EF4-FFF2-40B4-BE49-F238E27FC236}">
              <a16:creationId xmlns:a16="http://schemas.microsoft.com/office/drawing/2014/main" id="{5920D16D-6851-F811-75F6-C233C51A562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1" name="Text Box 89">
          <a:extLst>
            <a:ext uri="{FF2B5EF4-FFF2-40B4-BE49-F238E27FC236}">
              <a16:creationId xmlns:a16="http://schemas.microsoft.com/office/drawing/2014/main" id="{BC64AC73-5DC6-34AE-3E23-880AEFC6EF1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2" name="Text Box 90">
          <a:extLst>
            <a:ext uri="{FF2B5EF4-FFF2-40B4-BE49-F238E27FC236}">
              <a16:creationId xmlns:a16="http://schemas.microsoft.com/office/drawing/2014/main" id="{33AC9D86-B7A3-06C7-0DDC-34E6B0956D6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3" name="Text Box 91">
          <a:extLst>
            <a:ext uri="{FF2B5EF4-FFF2-40B4-BE49-F238E27FC236}">
              <a16:creationId xmlns:a16="http://schemas.microsoft.com/office/drawing/2014/main" id="{24D3A436-C81C-4938-3F09-B7CB04F7DC0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4" name="Text Box 92">
          <a:extLst>
            <a:ext uri="{FF2B5EF4-FFF2-40B4-BE49-F238E27FC236}">
              <a16:creationId xmlns:a16="http://schemas.microsoft.com/office/drawing/2014/main" id="{7B3E2C79-DBA7-40B7-57F2-BEA42231BB0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5" name="Text Box 93">
          <a:extLst>
            <a:ext uri="{FF2B5EF4-FFF2-40B4-BE49-F238E27FC236}">
              <a16:creationId xmlns:a16="http://schemas.microsoft.com/office/drawing/2014/main" id="{177ECFB7-1C25-50FB-1C6A-4C7C5882483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6" name="Text Box 94">
          <a:extLst>
            <a:ext uri="{FF2B5EF4-FFF2-40B4-BE49-F238E27FC236}">
              <a16:creationId xmlns:a16="http://schemas.microsoft.com/office/drawing/2014/main" id="{6E24F606-4DD2-B018-5469-FE5C4306D54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7" name="Text Box 95">
          <a:extLst>
            <a:ext uri="{FF2B5EF4-FFF2-40B4-BE49-F238E27FC236}">
              <a16:creationId xmlns:a16="http://schemas.microsoft.com/office/drawing/2014/main" id="{3F99216F-2C67-61BD-2714-E3257E83F6A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08" name="Text Box 96">
          <a:extLst>
            <a:ext uri="{FF2B5EF4-FFF2-40B4-BE49-F238E27FC236}">
              <a16:creationId xmlns:a16="http://schemas.microsoft.com/office/drawing/2014/main" id="{D443EE35-B5FD-DA64-900E-E8134828C3D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609" name="Text Box 97">
          <a:extLst>
            <a:ext uri="{FF2B5EF4-FFF2-40B4-BE49-F238E27FC236}">
              <a16:creationId xmlns:a16="http://schemas.microsoft.com/office/drawing/2014/main" id="{CF60ED56-1065-C5FB-885B-8A28AA75319F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0" name="Text Box 98">
          <a:extLst>
            <a:ext uri="{FF2B5EF4-FFF2-40B4-BE49-F238E27FC236}">
              <a16:creationId xmlns:a16="http://schemas.microsoft.com/office/drawing/2014/main" id="{02B73CE9-BBE2-E572-857B-FA84DBA9124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1" name="Text Box 99">
          <a:extLst>
            <a:ext uri="{FF2B5EF4-FFF2-40B4-BE49-F238E27FC236}">
              <a16:creationId xmlns:a16="http://schemas.microsoft.com/office/drawing/2014/main" id="{A1F8E66F-E18F-0B26-55A3-16DA8A5B976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2" name="Text Box 100">
          <a:extLst>
            <a:ext uri="{FF2B5EF4-FFF2-40B4-BE49-F238E27FC236}">
              <a16:creationId xmlns:a16="http://schemas.microsoft.com/office/drawing/2014/main" id="{B4040071-718E-423B-9B97-B19FBF6987D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3" name="Text Box 101">
          <a:extLst>
            <a:ext uri="{FF2B5EF4-FFF2-40B4-BE49-F238E27FC236}">
              <a16:creationId xmlns:a16="http://schemas.microsoft.com/office/drawing/2014/main" id="{58BB44FC-734C-ED62-5747-E219204EA10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4" name="Text Box 102">
          <a:extLst>
            <a:ext uri="{FF2B5EF4-FFF2-40B4-BE49-F238E27FC236}">
              <a16:creationId xmlns:a16="http://schemas.microsoft.com/office/drawing/2014/main" id="{0BFDF07B-D1BB-A6FF-97F9-C7C1EC1151F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5" name="Text Box 103">
          <a:extLst>
            <a:ext uri="{FF2B5EF4-FFF2-40B4-BE49-F238E27FC236}">
              <a16:creationId xmlns:a16="http://schemas.microsoft.com/office/drawing/2014/main" id="{E3629BAF-9093-50AC-B8B0-543FBEA3DD6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6" name="Text Box 104">
          <a:extLst>
            <a:ext uri="{FF2B5EF4-FFF2-40B4-BE49-F238E27FC236}">
              <a16:creationId xmlns:a16="http://schemas.microsoft.com/office/drawing/2014/main" id="{8C773286-5C18-1E8A-BFEA-25554A012BE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7" name="Text Box 105">
          <a:extLst>
            <a:ext uri="{FF2B5EF4-FFF2-40B4-BE49-F238E27FC236}">
              <a16:creationId xmlns:a16="http://schemas.microsoft.com/office/drawing/2014/main" id="{8407464A-33F7-12F2-2CE1-5E7E89B1C81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8" name="Text Box 106">
          <a:extLst>
            <a:ext uri="{FF2B5EF4-FFF2-40B4-BE49-F238E27FC236}">
              <a16:creationId xmlns:a16="http://schemas.microsoft.com/office/drawing/2014/main" id="{EA4E1BC4-427E-8573-DDA6-D695549C213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19" name="Text Box 107">
          <a:extLst>
            <a:ext uri="{FF2B5EF4-FFF2-40B4-BE49-F238E27FC236}">
              <a16:creationId xmlns:a16="http://schemas.microsoft.com/office/drawing/2014/main" id="{D623617F-1C57-B523-7577-2FBA2B8BEF5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0" name="Text Box 108">
          <a:extLst>
            <a:ext uri="{FF2B5EF4-FFF2-40B4-BE49-F238E27FC236}">
              <a16:creationId xmlns:a16="http://schemas.microsoft.com/office/drawing/2014/main" id="{D6DD58A2-26B7-AC03-D49E-11B14A47236E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1" name="Text Box 109">
          <a:extLst>
            <a:ext uri="{FF2B5EF4-FFF2-40B4-BE49-F238E27FC236}">
              <a16:creationId xmlns:a16="http://schemas.microsoft.com/office/drawing/2014/main" id="{A5290F7E-3F85-B3F7-5EEC-77DBD3C9CF41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2" name="Text Box 110">
          <a:extLst>
            <a:ext uri="{FF2B5EF4-FFF2-40B4-BE49-F238E27FC236}">
              <a16:creationId xmlns:a16="http://schemas.microsoft.com/office/drawing/2014/main" id="{2F64020B-2C7C-124A-489B-6C33FB2D06E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3" name="Text Box 111">
          <a:extLst>
            <a:ext uri="{FF2B5EF4-FFF2-40B4-BE49-F238E27FC236}">
              <a16:creationId xmlns:a16="http://schemas.microsoft.com/office/drawing/2014/main" id="{62DEF7B0-0F89-E0A0-38DD-CFCA43AE1EA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4" name="Text Box 112">
          <a:extLst>
            <a:ext uri="{FF2B5EF4-FFF2-40B4-BE49-F238E27FC236}">
              <a16:creationId xmlns:a16="http://schemas.microsoft.com/office/drawing/2014/main" id="{2E69CF60-ECB0-6673-5A1F-CAAEDC10DCD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5" name="Text Box 113">
          <a:extLst>
            <a:ext uri="{FF2B5EF4-FFF2-40B4-BE49-F238E27FC236}">
              <a16:creationId xmlns:a16="http://schemas.microsoft.com/office/drawing/2014/main" id="{A94B8CBB-3863-3AF9-7BE8-4BA32727D83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6" name="Text Box 114">
          <a:extLst>
            <a:ext uri="{FF2B5EF4-FFF2-40B4-BE49-F238E27FC236}">
              <a16:creationId xmlns:a16="http://schemas.microsoft.com/office/drawing/2014/main" id="{E37F11A1-FF44-2A59-F64B-056A44979167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7" name="Text Box 115">
          <a:extLst>
            <a:ext uri="{FF2B5EF4-FFF2-40B4-BE49-F238E27FC236}">
              <a16:creationId xmlns:a16="http://schemas.microsoft.com/office/drawing/2014/main" id="{B2DDC8E7-DF1D-98F1-3B79-29848DDFC6A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8" name="Text Box 116">
          <a:extLst>
            <a:ext uri="{FF2B5EF4-FFF2-40B4-BE49-F238E27FC236}">
              <a16:creationId xmlns:a16="http://schemas.microsoft.com/office/drawing/2014/main" id="{863EB22B-3F51-1B64-5514-921BE64A12A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29" name="Text Box 117">
          <a:extLst>
            <a:ext uri="{FF2B5EF4-FFF2-40B4-BE49-F238E27FC236}">
              <a16:creationId xmlns:a16="http://schemas.microsoft.com/office/drawing/2014/main" id="{35C72296-32E3-587C-9B26-783A0DB348E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0" name="Text Box 118">
          <a:extLst>
            <a:ext uri="{FF2B5EF4-FFF2-40B4-BE49-F238E27FC236}">
              <a16:creationId xmlns:a16="http://schemas.microsoft.com/office/drawing/2014/main" id="{18EB3074-FA51-83C1-A185-2537904BFA4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1" name="Text Box 119">
          <a:extLst>
            <a:ext uri="{FF2B5EF4-FFF2-40B4-BE49-F238E27FC236}">
              <a16:creationId xmlns:a16="http://schemas.microsoft.com/office/drawing/2014/main" id="{35AEF4D7-7036-B58E-391F-AE364F23979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2" name="Text Box 120">
          <a:extLst>
            <a:ext uri="{FF2B5EF4-FFF2-40B4-BE49-F238E27FC236}">
              <a16:creationId xmlns:a16="http://schemas.microsoft.com/office/drawing/2014/main" id="{F518E3A6-6933-5FD9-50AE-4CB0D856CD2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633" name="Text Box 121">
          <a:extLst>
            <a:ext uri="{FF2B5EF4-FFF2-40B4-BE49-F238E27FC236}">
              <a16:creationId xmlns:a16="http://schemas.microsoft.com/office/drawing/2014/main" id="{CB566F78-CC9A-5A74-5F58-536CF51ADEEC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4" name="Text Box 122">
          <a:extLst>
            <a:ext uri="{FF2B5EF4-FFF2-40B4-BE49-F238E27FC236}">
              <a16:creationId xmlns:a16="http://schemas.microsoft.com/office/drawing/2014/main" id="{D286D733-ECEA-FBD6-B67C-8B8E48694B89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5" name="Text Box 123">
          <a:extLst>
            <a:ext uri="{FF2B5EF4-FFF2-40B4-BE49-F238E27FC236}">
              <a16:creationId xmlns:a16="http://schemas.microsoft.com/office/drawing/2014/main" id="{CD295C25-071E-5324-8FEC-E5F43FCC3CE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6" name="Text Box 124">
          <a:extLst>
            <a:ext uri="{FF2B5EF4-FFF2-40B4-BE49-F238E27FC236}">
              <a16:creationId xmlns:a16="http://schemas.microsoft.com/office/drawing/2014/main" id="{407B284B-C33B-4381-7ACE-04FA5FD2974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7" name="Text Box 125">
          <a:extLst>
            <a:ext uri="{FF2B5EF4-FFF2-40B4-BE49-F238E27FC236}">
              <a16:creationId xmlns:a16="http://schemas.microsoft.com/office/drawing/2014/main" id="{3F010987-BDCD-BA77-771F-458AD1B8BA7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8" name="Text Box 126">
          <a:extLst>
            <a:ext uri="{FF2B5EF4-FFF2-40B4-BE49-F238E27FC236}">
              <a16:creationId xmlns:a16="http://schemas.microsoft.com/office/drawing/2014/main" id="{4D70678B-3994-6D72-2997-5E37E0FF8A3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39" name="Text Box 127">
          <a:extLst>
            <a:ext uri="{FF2B5EF4-FFF2-40B4-BE49-F238E27FC236}">
              <a16:creationId xmlns:a16="http://schemas.microsoft.com/office/drawing/2014/main" id="{20ADD5B7-6183-7D13-5F1F-A005C559E99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0" name="Text Box 128">
          <a:extLst>
            <a:ext uri="{FF2B5EF4-FFF2-40B4-BE49-F238E27FC236}">
              <a16:creationId xmlns:a16="http://schemas.microsoft.com/office/drawing/2014/main" id="{48D0B590-5A45-0E4D-F419-7C75904AD9E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1" name="Text Box 129">
          <a:extLst>
            <a:ext uri="{FF2B5EF4-FFF2-40B4-BE49-F238E27FC236}">
              <a16:creationId xmlns:a16="http://schemas.microsoft.com/office/drawing/2014/main" id="{C1A4EEAC-D9D9-9AF6-922A-9FB04F9D8BEC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2" name="Text Box 130">
          <a:extLst>
            <a:ext uri="{FF2B5EF4-FFF2-40B4-BE49-F238E27FC236}">
              <a16:creationId xmlns:a16="http://schemas.microsoft.com/office/drawing/2014/main" id="{07F3535D-F5C4-48E8-9555-A0E062822556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3" name="Text Box 131">
          <a:extLst>
            <a:ext uri="{FF2B5EF4-FFF2-40B4-BE49-F238E27FC236}">
              <a16:creationId xmlns:a16="http://schemas.microsoft.com/office/drawing/2014/main" id="{DC94EFB9-902B-2862-A3B2-279F5AE0BD8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4" name="Text Box 132">
          <a:extLst>
            <a:ext uri="{FF2B5EF4-FFF2-40B4-BE49-F238E27FC236}">
              <a16:creationId xmlns:a16="http://schemas.microsoft.com/office/drawing/2014/main" id="{36EE6F94-B5BF-665D-DE98-EFE140006FEB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5" name="Text Box 133">
          <a:extLst>
            <a:ext uri="{FF2B5EF4-FFF2-40B4-BE49-F238E27FC236}">
              <a16:creationId xmlns:a16="http://schemas.microsoft.com/office/drawing/2014/main" id="{D1EA2E1F-E6E6-8F38-3981-81CFC69C514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6" name="Text Box 134">
          <a:extLst>
            <a:ext uri="{FF2B5EF4-FFF2-40B4-BE49-F238E27FC236}">
              <a16:creationId xmlns:a16="http://schemas.microsoft.com/office/drawing/2014/main" id="{A396D027-2DE3-BBCD-97BA-754CC589616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7" name="Text Box 135">
          <a:extLst>
            <a:ext uri="{FF2B5EF4-FFF2-40B4-BE49-F238E27FC236}">
              <a16:creationId xmlns:a16="http://schemas.microsoft.com/office/drawing/2014/main" id="{042BB97A-1565-EE75-94AC-C6C8EBBEDFC8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8" name="Text Box 136">
          <a:extLst>
            <a:ext uri="{FF2B5EF4-FFF2-40B4-BE49-F238E27FC236}">
              <a16:creationId xmlns:a16="http://schemas.microsoft.com/office/drawing/2014/main" id="{FE6D35A0-E9DE-D356-DA45-20BF40915680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49" name="Text Box 137">
          <a:extLst>
            <a:ext uri="{FF2B5EF4-FFF2-40B4-BE49-F238E27FC236}">
              <a16:creationId xmlns:a16="http://schemas.microsoft.com/office/drawing/2014/main" id="{3E08B61E-773A-4808-0E9B-CB8A1F4C8815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0" name="Text Box 138">
          <a:extLst>
            <a:ext uri="{FF2B5EF4-FFF2-40B4-BE49-F238E27FC236}">
              <a16:creationId xmlns:a16="http://schemas.microsoft.com/office/drawing/2014/main" id="{70CB34B0-8E37-A84F-E6DF-D1EEA8AC29A2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1" name="Text Box 139">
          <a:extLst>
            <a:ext uri="{FF2B5EF4-FFF2-40B4-BE49-F238E27FC236}">
              <a16:creationId xmlns:a16="http://schemas.microsoft.com/office/drawing/2014/main" id="{17E7619B-2EFA-1DD3-C1DC-A1AEDDF013D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2" name="Text Box 140">
          <a:extLst>
            <a:ext uri="{FF2B5EF4-FFF2-40B4-BE49-F238E27FC236}">
              <a16:creationId xmlns:a16="http://schemas.microsoft.com/office/drawing/2014/main" id="{C41D5119-9BC0-BDB1-B887-1E4E0ACB2C6A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3" name="Text Box 141">
          <a:extLst>
            <a:ext uri="{FF2B5EF4-FFF2-40B4-BE49-F238E27FC236}">
              <a16:creationId xmlns:a16="http://schemas.microsoft.com/office/drawing/2014/main" id="{5CEAC30D-7CFB-0FCD-B772-48207E6A8D34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4" name="Text Box 142">
          <a:extLst>
            <a:ext uri="{FF2B5EF4-FFF2-40B4-BE49-F238E27FC236}">
              <a16:creationId xmlns:a16="http://schemas.microsoft.com/office/drawing/2014/main" id="{2A8B3B5D-059D-8015-A072-D93521329C8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5" name="Text Box 143">
          <a:extLst>
            <a:ext uri="{FF2B5EF4-FFF2-40B4-BE49-F238E27FC236}">
              <a16:creationId xmlns:a16="http://schemas.microsoft.com/office/drawing/2014/main" id="{D587EFD8-947B-A446-1FFC-C659E4377C4F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7579656" name="Text Box 144">
          <a:extLst>
            <a:ext uri="{FF2B5EF4-FFF2-40B4-BE49-F238E27FC236}">
              <a16:creationId xmlns:a16="http://schemas.microsoft.com/office/drawing/2014/main" id="{772D46E9-7609-F84A-2B58-CB62D2402D33}"/>
            </a:ext>
          </a:extLst>
        </xdr:cNvPr>
        <xdr:cNvSpPr txBox="1">
          <a:spLocks noChangeArrowheads="1"/>
        </xdr:cNvSpPr>
      </xdr:nvSpPr>
      <xdr:spPr bwMode="auto">
        <a:xfrm>
          <a:off x="76200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7579657" name="Text Box 145">
          <a:extLst>
            <a:ext uri="{FF2B5EF4-FFF2-40B4-BE49-F238E27FC236}">
              <a16:creationId xmlns:a16="http://schemas.microsoft.com/office/drawing/2014/main" id="{23842831-A73D-5149-84E4-9F144A485A1E}"/>
            </a:ext>
          </a:extLst>
        </xdr:cNvPr>
        <xdr:cNvSpPr txBox="1">
          <a:spLocks noChangeArrowheads="1"/>
        </xdr:cNvSpPr>
      </xdr:nvSpPr>
      <xdr:spPr bwMode="auto">
        <a:xfrm>
          <a:off x="781050" y="17811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3</xdr:row>
      <xdr:rowOff>0</xdr:rowOff>
    </xdr:from>
    <xdr:to>
      <xdr:col>2</xdr:col>
      <xdr:colOff>381000</xdr:colOff>
      <xdr:row>3</xdr:row>
      <xdr:rowOff>19050</xdr:rowOff>
    </xdr:to>
    <xdr:pic>
      <xdr:nvPicPr>
        <xdr:cNvPr id="47579658" name="Picture 1" descr="ESCUDO DE LA REPUBLICA DOMINICANA">
          <a:extLst>
            <a:ext uri="{FF2B5EF4-FFF2-40B4-BE49-F238E27FC236}">
              <a16:creationId xmlns:a16="http://schemas.microsoft.com/office/drawing/2014/main" id="{69A94C78-F24F-69CC-CC1D-A181AC48CEEA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2</xdr:row>
      <xdr:rowOff>47625</xdr:rowOff>
    </xdr:from>
    <xdr:to>
      <xdr:col>1</xdr:col>
      <xdr:colOff>3486150</xdr:colOff>
      <xdr:row>6</xdr:row>
      <xdr:rowOff>38100</xdr:rowOff>
    </xdr:to>
    <xdr:pic>
      <xdr:nvPicPr>
        <xdr:cNvPr id="47579659" name="Imagen 3">
          <a:extLst>
            <a:ext uri="{FF2B5EF4-FFF2-40B4-BE49-F238E27FC236}">
              <a16:creationId xmlns:a16="http://schemas.microsoft.com/office/drawing/2014/main" id="{C2F2EFC3-C33A-F225-5909-E5BCE83F8CDE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.642%" t="33.882%" r="59.254%" b="31.29%"/>
        <a:stretch>
          <a:fillRect/>
        </a:stretch>
      </xdr:blipFill>
      <xdr:spPr bwMode="auto">
        <a:xfrm>
          <a:off x="1466850" y="381000"/>
          <a:ext cx="2781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179</xdr:row>
      <xdr:rowOff>57150</xdr:rowOff>
    </xdr:from>
    <xdr:to>
      <xdr:col>1</xdr:col>
      <xdr:colOff>3352800</xdr:colOff>
      <xdr:row>184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135D758-861D-4F22-8A04-6542B6A5573B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.642%" t="33.882%" r="59.254%" b="31.29%"/>
        <a:stretch>
          <a:fillRect/>
        </a:stretch>
      </xdr:blipFill>
      <xdr:spPr bwMode="auto">
        <a:xfrm>
          <a:off x="1333500" y="33928050"/>
          <a:ext cx="2781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292</xdr:row>
      <xdr:rowOff>142875</xdr:rowOff>
    </xdr:from>
    <xdr:to>
      <xdr:col>1</xdr:col>
      <xdr:colOff>3524250</xdr:colOff>
      <xdr:row>298</xdr:row>
      <xdr:rowOff>133350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D18F102-95C8-4661-9E90-4C98432FB849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.642%" t="33.882%" r="59.254%" b="31.29%"/>
        <a:stretch>
          <a:fillRect/>
        </a:stretch>
      </xdr:blipFill>
      <xdr:spPr bwMode="auto">
        <a:xfrm>
          <a:off x="1504950" y="53149500"/>
          <a:ext cx="2781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1693B60-57ED-4D98-8198-3942BA5A61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AAB25C7-7C1D-43C9-BF81-32A2FBCDB9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179EAD1-68A5-46C4-8307-9D5D8CC32A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A18979F-6FE0-41B6-B618-A21E205AB9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D0FD8D1-E4A5-4096-98A5-956437E11A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38C8C787-C0E2-41CD-93E0-36FDDFAB06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3BBC0B87-248E-4769-AC32-89FBCF8E8D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2241C684-E1D8-4E7A-BA60-60E171F5AB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EA44B726-D296-4825-8D72-4B646C6A97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243F9B37-07F0-449D-8AF7-3E08AB4996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F2CED2C1-0815-41F5-A57B-DF59CCCEBC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7" name="Text Box 13">
          <a:extLst>
            <a:ext uri="{FF2B5EF4-FFF2-40B4-BE49-F238E27FC236}">
              <a16:creationId xmlns:a16="http://schemas.microsoft.com/office/drawing/2014/main" id="{EA10AD38-A1BF-4227-82A9-7B7B247FC6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2EEE56F3-93EA-4C7B-8983-32D7B3031A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4B7D9AF-3AE0-4CDA-8F2D-A78E8CE6EA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E6105C2E-6CF5-42B1-AB56-BC2C0DD4DE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21EEEFA4-2282-409E-B875-29FDA18535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50EDC8D7-A127-49D1-82A0-F275A60370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D4596BCB-0B49-4211-A749-F7530743AF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A8CAF613-9853-4853-9E08-1F777ED6B2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04399362-9603-4660-90B3-219FE05E6B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6" name="Text Box 22">
          <a:extLst>
            <a:ext uri="{FF2B5EF4-FFF2-40B4-BE49-F238E27FC236}">
              <a16:creationId xmlns:a16="http://schemas.microsoft.com/office/drawing/2014/main" id="{B1D4E188-051A-4D54-8B1F-15F84D3B48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7" name="Text Box 23">
          <a:extLst>
            <a:ext uri="{FF2B5EF4-FFF2-40B4-BE49-F238E27FC236}">
              <a16:creationId xmlns:a16="http://schemas.microsoft.com/office/drawing/2014/main" id="{A0961A54-D988-4421-B671-3C17BD6467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28" name="Text Box 24">
          <a:extLst>
            <a:ext uri="{FF2B5EF4-FFF2-40B4-BE49-F238E27FC236}">
              <a16:creationId xmlns:a16="http://schemas.microsoft.com/office/drawing/2014/main" id="{78211D36-EAB8-4E4D-A3C9-81C7CA74C1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44DD231-9424-466F-849E-9FF380FACED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235606A5-3250-4D4B-893E-226EAB8354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C1B6B9BB-0AE9-46C2-B39F-32D51EE98B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0" name="Text Box 28">
          <a:extLst>
            <a:ext uri="{FF2B5EF4-FFF2-40B4-BE49-F238E27FC236}">
              <a16:creationId xmlns:a16="http://schemas.microsoft.com/office/drawing/2014/main" id="{54CA6DEE-5437-44EA-887A-E14BEA6CDA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1" name="Text Box 29">
          <a:extLst>
            <a:ext uri="{FF2B5EF4-FFF2-40B4-BE49-F238E27FC236}">
              <a16:creationId xmlns:a16="http://schemas.microsoft.com/office/drawing/2014/main" id="{BA2AC378-FD13-41F7-9615-3A91086177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2" name="Text Box 30">
          <a:extLst>
            <a:ext uri="{FF2B5EF4-FFF2-40B4-BE49-F238E27FC236}">
              <a16:creationId xmlns:a16="http://schemas.microsoft.com/office/drawing/2014/main" id="{0818887E-F674-406C-ABCD-6453DB1AFC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3" name="Text Box 31">
          <a:extLst>
            <a:ext uri="{FF2B5EF4-FFF2-40B4-BE49-F238E27FC236}">
              <a16:creationId xmlns:a16="http://schemas.microsoft.com/office/drawing/2014/main" id="{EAA4DC3B-08FF-426D-9609-4BF6C3B924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4" name="Text Box 32">
          <a:extLst>
            <a:ext uri="{FF2B5EF4-FFF2-40B4-BE49-F238E27FC236}">
              <a16:creationId xmlns:a16="http://schemas.microsoft.com/office/drawing/2014/main" id="{4BBD539E-BC6B-4739-B7A3-1B9EDDC4BB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5" name="Text Box 33">
          <a:extLst>
            <a:ext uri="{FF2B5EF4-FFF2-40B4-BE49-F238E27FC236}">
              <a16:creationId xmlns:a16="http://schemas.microsoft.com/office/drawing/2014/main" id="{C016DDA4-A0F9-43E7-A58A-72DF617456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6" name="Text Box 34">
          <a:extLst>
            <a:ext uri="{FF2B5EF4-FFF2-40B4-BE49-F238E27FC236}">
              <a16:creationId xmlns:a16="http://schemas.microsoft.com/office/drawing/2014/main" id="{D515CA42-44D6-4904-A4D7-1DC36FC9B5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7" name="Text Box 35">
          <a:extLst>
            <a:ext uri="{FF2B5EF4-FFF2-40B4-BE49-F238E27FC236}">
              <a16:creationId xmlns:a16="http://schemas.microsoft.com/office/drawing/2014/main" id="{846C8A57-6B65-4DED-ACCF-9A5A3A842D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8" name="Text Box 36">
          <a:extLst>
            <a:ext uri="{FF2B5EF4-FFF2-40B4-BE49-F238E27FC236}">
              <a16:creationId xmlns:a16="http://schemas.microsoft.com/office/drawing/2014/main" id="{0CC9ACB3-523C-45ED-8BFE-D77D91610C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69" name="Text Box 37">
          <a:extLst>
            <a:ext uri="{FF2B5EF4-FFF2-40B4-BE49-F238E27FC236}">
              <a16:creationId xmlns:a16="http://schemas.microsoft.com/office/drawing/2014/main" id="{29761124-7152-4615-9C66-77C2BD702E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0" name="Text Box 38">
          <a:extLst>
            <a:ext uri="{FF2B5EF4-FFF2-40B4-BE49-F238E27FC236}">
              <a16:creationId xmlns:a16="http://schemas.microsoft.com/office/drawing/2014/main" id="{4AD29E3B-C49E-4D38-84B2-0B9E4AF277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1" name="Text Box 39">
          <a:extLst>
            <a:ext uri="{FF2B5EF4-FFF2-40B4-BE49-F238E27FC236}">
              <a16:creationId xmlns:a16="http://schemas.microsoft.com/office/drawing/2014/main" id="{11CC74AD-E74F-45B6-AEB0-85C0A73F44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2" name="Text Box 40">
          <a:extLst>
            <a:ext uri="{FF2B5EF4-FFF2-40B4-BE49-F238E27FC236}">
              <a16:creationId xmlns:a16="http://schemas.microsoft.com/office/drawing/2014/main" id="{D864837D-D6B3-49BC-A3BE-F9C6ADE341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3" name="Text Box 41">
          <a:extLst>
            <a:ext uri="{FF2B5EF4-FFF2-40B4-BE49-F238E27FC236}">
              <a16:creationId xmlns:a16="http://schemas.microsoft.com/office/drawing/2014/main" id="{CF2FB27A-C9E9-46B2-B2D9-39B58E59F9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4" name="Text Box 42">
          <a:extLst>
            <a:ext uri="{FF2B5EF4-FFF2-40B4-BE49-F238E27FC236}">
              <a16:creationId xmlns:a16="http://schemas.microsoft.com/office/drawing/2014/main" id="{A5A4DDE6-A3AB-4B5C-9A96-27BE66C9A6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5" name="Text Box 43">
          <a:extLst>
            <a:ext uri="{FF2B5EF4-FFF2-40B4-BE49-F238E27FC236}">
              <a16:creationId xmlns:a16="http://schemas.microsoft.com/office/drawing/2014/main" id="{656A4D43-CA80-4A33-8422-130DDD023F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6" name="Text Box 44">
          <a:extLst>
            <a:ext uri="{FF2B5EF4-FFF2-40B4-BE49-F238E27FC236}">
              <a16:creationId xmlns:a16="http://schemas.microsoft.com/office/drawing/2014/main" id="{45F26B9E-8D21-4D09-AF1D-3EC741F60D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7" name="Text Box 45">
          <a:extLst>
            <a:ext uri="{FF2B5EF4-FFF2-40B4-BE49-F238E27FC236}">
              <a16:creationId xmlns:a16="http://schemas.microsoft.com/office/drawing/2014/main" id="{7942DE6A-1C89-42EE-9276-E7388B3A4D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8" name="Text Box 46">
          <a:extLst>
            <a:ext uri="{FF2B5EF4-FFF2-40B4-BE49-F238E27FC236}">
              <a16:creationId xmlns:a16="http://schemas.microsoft.com/office/drawing/2014/main" id="{4D0AD0A7-EC2A-4DE8-B1CA-87A1F19AA8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79" name="Text Box 47">
          <a:extLst>
            <a:ext uri="{FF2B5EF4-FFF2-40B4-BE49-F238E27FC236}">
              <a16:creationId xmlns:a16="http://schemas.microsoft.com/office/drawing/2014/main" id="{27467C3D-CE36-4D25-A76C-EAD7267BFB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48" name="Text Box 48">
          <a:extLst>
            <a:ext uri="{FF2B5EF4-FFF2-40B4-BE49-F238E27FC236}">
              <a16:creationId xmlns:a16="http://schemas.microsoft.com/office/drawing/2014/main" id="{95E242E0-6281-4DA8-BE96-4DE6FFEEA7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8049" name="Text Box 49">
          <a:extLst>
            <a:ext uri="{FF2B5EF4-FFF2-40B4-BE49-F238E27FC236}">
              <a16:creationId xmlns:a16="http://schemas.microsoft.com/office/drawing/2014/main" id="{4E30C844-14FE-48C5-BE73-2D1C6A73B7A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0" name="Text Box 50">
          <a:extLst>
            <a:ext uri="{FF2B5EF4-FFF2-40B4-BE49-F238E27FC236}">
              <a16:creationId xmlns:a16="http://schemas.microsoft.com/office/drawing/2014/main" id="{C65FC089-91E6-406A-8C1D-AD3F82FB4B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1" name="Text Box 51">
          <a:extLst>
            <a:ext uri="{FF2B5EF4-FFF2-40B4-BE49-F238E27FC236}">
              <a16:creationId xmlns:a16="http://schemas.microsoft.com/office/drawing/2014/main" id="{5EA19DCE-7284-489F-820A-94940AF036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2" name="Text Box 52">
          <a:extLst>
            <a:ext uri="{FF2B5EF4-FFF2-40B4-BE49-F238E27FC236}">
              <a16:creationId xmlns:a16="http://schemas.microsoft.com/office/drawing/2014/main" id="{A9D4CEAE-9D7A-4824-9E4D-1F6BC493DE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3" name="Text Box 53">
          <a:extLst>
            <a:ext uri="{FF2B5EF4-FFF2-40B4-BE49-F238E27FC236}">
              <a16:creationId xmlns:a16="http://schemas.microsoft.com/office/drawing/2014/main" id="{6889DA47-94D2-4A8A-BF7C-4A939A9BF2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4" name="Text Box 54">
          <a:extLst>
            <a:ext uri="{FF2B5EF4-FFF2-40B4-BE49-F238E27FC236}">
              <a16:creationId xmlns:a16="http://schemas.microsoft.com/office/drawing/2014/main" id="{7988DDD3-90CE-4980-B37A-09A30FBB7A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5" name="Text Box 55">
          <a:extLst>
            <a:ext uri="{FF2B5EF4-FFF2-40B4-BE49-F238E27FC236}">
              <a16:creationId xmlns:a16="http://schemas.microsoft.com/office/drawing/2014/main" id="{E20FD8A2-0C87-4326-B853-E1E99E22CD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8056" name="Text Box 56">
          <a:extLst>
            <a:ext uri="{FF2B5EF4-FFF2-40B4-BE49-F238E27FC236}">
              <a16:creationId xmlns:a16="http://schemas.microsoft.com/office/drawing/2014/main" id="{4E70C805-C9A6-4958-9AD6-6843D3960F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0" name="Text Box 57">
          <a:extLst>
            <a:ext uri="{FF2B5EF4-FFF2-40B4-BE49-F238E27FC236}">
              <a16:creationId xmlns:a16="http://schemas.microsoft.com/office/drawing/2014/main" id="{37A15A2C-7969-4DB7-9A24-7BDF4E4E4B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1" name="Text Box 58">
          <a:extLst>
            <a:ext uri="{FF2B5EF4-FFF2-40B4-BE49-F238E27FC236}">
              <a16:creationId xmlns:a16="http://schemas.microsoft.com/office/drawing/2014/main" id="{73E44CA0-7DC8-4A2B-9E36-F187C7F9A1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2" name="Text Box 59">
          <a:extLst>
            <a:ext uri="{FF2B5EF4-FFF2-40B4-BE49-F238E27FC236}">
              <a16:creationId xmlns:a16="http://schemas.microsoft.com/office/drawing/2014/main" id="{4D9C2E10-E7AC-4768-AF11-1BA3D8ABF3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3" name="Text Box 60">
          <a:extLst>
            <a:ext uri="{FF2B5EF4-FFF2-40B4-BE49-F238E27FC236}">
              <a16:creationId xmlns:a16="http://schemas.microsoft.com/office/drawing/2014/main" id="{AC4C091C-A38E-4641-B79E-CBB23EE9C6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4" name="Text Box 61">
          <a:extLst>
            <a:ext uri="{FF2B5EF4-FFF2-40B4-BE49-F238E27FC236}">
              <a16:creationId xmlns:a16="http://schemas.microsoft.com/office/drawing/2014/main" id="{8E139C32-745A-4570-AABE-1CE17F89B5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5" name="Text Box 62">
          <a:extLst>
            <a:ext uri="{FF2B5EF4-FFF2-40B4-BE49-F238E27FC236}">
              <a16:creationId xmlns:a16="http://schemas.microsoft.com/office/drawing/2014/main" id="{6B3D3FB1-A5E1-4E58-9C7B-311C6EE0A3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6" name="Text Box 63">
          <a:extLst>
            <a:ext uri="{FF2B5EF4-FFF2-40B4-BE49-F238E27FC236}">
              <a16:creationId xmlns:a16="http://schemas.microsoft.com/office/drawing/2014/main" id="{82C99F1B-3830-4A71-80DA-BAEC43ABED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7" name="Text Box 64">
          <a:extLst>
            <a:ext uri="{FF2B5EF4-FFF2-40B4-BE49-F238E27FC236}">
              <a16:creationId xmlns:a16="http://schemas.microsoft.com/office/drawing/2014/main" id="{7FF66A28-723B-487B-AEA1-6FC09B0163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8" name="Text Box 65">
          <a:extLst>
            <a:ext uri="{FF2B5EF4-FFF2-40B4-BE49-F238E27FC236}">
              <a16:creationId xmlns:a16="http://schemas.microsoft.com/office/drawing/2014/main" id="{C122BA9D-8F6D-4E9E-89D1-EC6854780F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89" name="Text Box 66">
          <a:extLst>
            <a:ext uri="{FF2B5EF4-FFF2-40B4-BE49-F238E27FC236}">
              <a16:creationId xmlns:a16="http://schemas.microsoft.com/office/drawing/2014/main" id="{8D7D0A07-FEF6-4C3B-880E-D47259E3AD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0" name="Text Box 67">
          <a:extLst>
            <a:ext uri="{FF2B5EF4-FFF2-40B4-BE49-F238E27FC236}">
              <a16:creationId xmlns:a16="http://schemas.microsoft.com/office/drawing/2014/main" id="{1893E171-41AB-494F-A679-3ADC5A3530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1" name="Text Box 68">
          <a:extLst>
            <a:ext uri="{FF2B5EF4-FFF2-40B4-BE49-F238E27FC236}">
              <a16:creationId xmlns:a16="http://schemas.microsoft.com/office/drawing/2014/main" id="{345627C9-1A98-4958-99DE-DF1D94875C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2" name="Text Box 69">
          <a:extLst>
            <a:ext uri="{FF2B5EF4-FFF2-40B4-BE49-F238E27FC236}">
              <a16:creationId xmlns:a16="http://schemas.microsoft.com/office/drawing/2014/main" id="{3FE166BD-6761-459C-AA06-42ED507CE6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3" name="Text Box 70">
          <a:extLst>
            <a:ext uri="{FF2B5EF4-FFF2-40B4-BE49-F238E27FC236}">
              <a16:creationId xmlns:a16="http://schemas.microsoft.com/office/drawing/2014/main" id="{8E841B45-21FA-453A-8BBE-189887B89A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4" name="Text Box 71">
          <a:extLst>
            <a:ext uri="{FF2B5EF4-FFF2-40B4-BE49-F238E27FC236}">
              <a16:creationId xmlns:a16="http://schemas.microsoft.com/office/drawing/2014/main" id="{4B41CCD0-BC94-4800-BD35-6F94871E31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5" name="Text Box 72">
          <a:extLst>
            <a:ext uri="{FF2B5EF4-FFF2-40B4-BE49-F238E27FC236}">
              <a16:creationId xmlns:a16="http://schemas.microsoft.com/office/drawing/2014/main" id="{B1E55837-E05C-4E90-976E-B795AC276D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696" name="Text Box 73">
          <a:extLst>
            <a:ext uri="{FF2B5EF4-FFF2-40B4-BE49-F238E27FC236}">
              <a16:creationId xmlns:a16="http://schemas.microsoft.com/office/drawing/2014/main" id="{2D551E73-1702-475E-A903-0C9FE767F73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7" name="Text Box 74">
          <a:extLst>
            <a:ext uri="{FF2B5EF4-FFF2-40B4-BE49-F238E27FC236}">
              <a16:creationId xmlns:a16="http://schemas.microsoft.com/office/drawing/2014/main" id="{9BF6F93E-65D4-4948-AA52-FE133FA3C3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8" name="Text Box 75">
          <a:extLst>
            <a:ext uri="{FF2B5EF4-FFF2-40B4-BE49-F238E27FC236}">
              <a16:creationId xmlns:a16="http://schemas.microsoft.com/office/drawing/2014/main" id="{3FD32132-26F5-4961-B4E5-8E08941A3E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699" name="Text Box 76">
          <a:extLst>
            <a:ext uri="{FF2B5EF4-FFF2-40B4-BE49-F238E27FC236}">
              <a16:creationId xmlns:a16="http://schemas.microsoft.com/office/drawing/2014/main" id="{4E634774-8C94-4511-A5D1-F19FC7C5BF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0" name="Text Box 77">
          <a:extLst>
            <a:ext uri="{FF2B5EF4-FFF2-40B4-BE49-F238E27FC236}">
              <a16:creationId xmlns:a16="http://schemas.microsoft.com/office/drawing/2014/main" id="{C42B35E8-C898-43A0-9506-F23BD8B4B3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1" name="Text Box 78">
          <a:extLst>
            <a:ext uri="{FF2B5EF4-FFF2-40B4-BE49-F238E27FC236}">
              <a16:creationId xmlns:a16="http://schemas.microsoft.com/office/drawing/2014/main" id="{82FFD921-7F41-4E71-8A79-4958F34C87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2" name="Text Box 79">
          <a:extLst>
            <a:ext uri="{FF2B5EF4-FFF2-40B4-BE49-F238E27FC236}">
              <a16:creationId xmlns:a16="http://schemas.microsoft.com/office/drawing/2014/main" id="{AC60152D-31E9-4134-9556-6DFCA0F410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3" name="Text Box 80">
          <a:extLst>
            <a:ext uri="{FF2B5EF4-FFF2-40B4-BE49-F238E27FC236}">
              <a16:creationId xmlns:a16="http://schemas.microsoft.com/office/drawing/2014/main" id="{525D0C13-4777-4152-AE46-E55CA8CB0A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4" name="Text Box 81">
          <a:extLst>
            <a:ext uri="{FF2B5EF4-FFF2-40B4-BE49-F238E27FC236}">
              <a16:creationId xmlns:a16="http://schemas.microsoft.com/office/drawing/2014/main" id="{955AE855-965F-4111-A6E1-8D01CACE0A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5" name="Text Box 82">
          <a:extLst>
            <a:ext uri="{FF2B5EF4-FFF2-40B4-BE49-F238E27FC236}">
              <a16:creationId xmlns:a16="http://schemas.microsoft.com/office/drawing/2014/main" id="{31B371F2-84EE-4984-9FA9-C6420BB8D9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6" name="Text Box 83">
          <a:extLst>
            <a:ext uri="{FF2B5EF4-FFF2-40B4-BE49-F238E27FC236}">
              <a16:creationId xmlns:a16="http://schemas.microsoft.com/office/drawing/2014/main" id="{A7F8B6FF-9004-40E5-B8D5-458D22A51F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7" name="Text Box 84">
          <a:extLst>
            <a:ext uri="{FF2B5EF4-FFF2-40B4-BE49-F238E27FC236}">
              <a16:creationId xmlns:a16="http://schemas.microsoft.com/office/drawing/2014/main" id="{7AEC1177-7379-41ED-91A6-F6386D7CF3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8" name="Text Box 85">
          <a:extLst>
            <a:ext uri="{FF2B5EF4-FFF2-40B4-BE49-F238E27FC236}">
              <a16:creationId xmlns:a16="http://schemas.microsoft.com/office/drawing/2014/main" id="{A3F05C41-5B5C-4609-B944-25B34BB16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09" name="Text Box 86">
          <a:extLst>
            <a:ext uri="{FF2B5EF4-FFF2-40B4-BE49-F238E27FC236}">
              <a16:creationId xmlns:a16="http://schemas.microsoft.com/office/drawing/2014/main" id="{249DB0F9-3AFA-419E-9391-B3862EA05F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0" name="Text Box 87">
          <a:extLst>
            <a:ext uri="{FF2B5EF4-FFF2-40B4-BE49-F238E27FC236}">
              <a16:creationId xmlns:a16="http://schemas.microsoft.com/office/drawing/2014/main" id="{A18D87BC-6A42-4BF0-90D0-57FA072EBB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1" name="Text Box 88">
          <a:extLst>
            <a:ext uri="{FF2B5EF4-FFF2-40B4-BE49-F238E27FC236}">
              <a16:creationId xmlns:a16="http://schemas.microsoft.com/office/drawing/2014/main" id="{58FB1F6B-83E6-4FF9-B975-CC3AC29591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2" name="Text Box 89">
          <a:extLst>
            <a:ext uri="{FF2B5EF4-FFF2-40B4-BE49-F238E27FC236}">
              <a16:creationId xmlns:a16="http://schemas.microsoft.com/office/drawing/2014/main" id="{1F7F399A-42BF-4613-A1D6-889E6B5269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3" name="Text Box 90">
          <a:extLst>
            <a:ext uri="{FF2B5EF4-FFF2-40B4-BE49-F238E27FC236}">
              <a16:creationId xmlns:a16="http://schemas.microsoft.com/office/drawing/2014/main" id="{F8E706F3-1F7A-4D1B-9C3F-DAF83743E7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4" name="Text Box 91">
          <a:extLst>
            <a:ext uri="{FF2B5EF4-FFF2-40B4-BE49-F238E27FC236}">
              <a16:creationId xmlns:a16="http://schemas.microsoft.com/office/drawing/2014/main" id="{8B79C055-1548-4959-9C79-087E759165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5" name="Text Box 92">
          <a:extLst>
            <a:ext uri="{FF2B5EF4-FFF2-40B4-BE49-F238E27FC236}">
              <a16:creationId xmlns:a16="http://schemas.microsoft.com/office/drawing/2014/main" id="{5282B802-F830-483B-8F41-1BC9F5A9FF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6" name="Text Box 93">
          <a:extLst>
            <a:ext uri="{FF2B5EF4-FFF2-40B4-BE49-F238E27FC236}">
              <a16:creationId xmlns:a16="http://schemas.microsoft.com/office/drawing/2014/main" id="{8F6C9BE8-4BFC-42E9-AEAF-224FDC35AA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7" name="Text Box 94">
          <a:extLst>
            <a:ext uri="{FF2B5EF4-FFF2-40B4-BE49-F238E27FC236}">
              <a16:creationId xmlns:a16="http://schemas.microsoft.com/office/drawing/2014/main" id="{93362952-9416-4993-8617-841B0EFF7E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8" name="Text Box 95">
          <a:extLst>
            <a:ext uri="{FF2B5EF4-FFF2-40B4-BE49-F238E27FC236}">
              <a16:creationId xmlns:a16="http://schemas.microsoft.com/office/drawing/2014/main" id="{E12A3C6D-806A-4A91-98E5-B881ECB622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19" name="Text Box 96">
          <a:extLst>
            <a:ext uri="{FF2B5EF4-FFF2-40B4-BE49-F238E27FC236}">
              <a16:creationId xmlns:a16="http://schemas.microsoft.com/office/drawing/2014/main" id="{B7DDD6B9-68B5-42EA-A81B-FF38001667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720" name="Text Box 97">
          <a:extLst>
            <a:ext uri="{FF2B5EF4-FFF2-40B4-BE49-F238E27FC236}">
              <a16:creationId xmlns:a16="http://schemas.microsoft.com/office/drawing/2014/main" id="{F8E3D5DF-C65E-49A3-BBDB-06230FF0AF4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1" name="Text Box 98">
          <a:extLst>
            <a:ext uri="{FF2B5EF4-FFF2-40B4-BE49-F238E27FC236}">
              <a16:creationId xmlns:a16="http://schemas.microsoft.com/office/drawing/2014/main" id="{CB407480-5572-41C6-B243-3D21DFB48B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2" name="Text Box 99">
          <a:extLst>
            <a:ext uri="{FF2B5EF4-FFF2-40B4-BE49-F238E27FC236}">
              <a16:creationId xmlns:a16="http://schemas.microsoft.com/office/drawing/2014/main" id="{6A02C20F-BD8C-4AD6-8C01-ADAC003CE9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3" name="Text Box 100">
          <a:extLst>
            <a:ext uri="{FF2B5EF4-FFF2-40B4-BE49-F238E27FC236}">
              <a16:creationId xmlns:a16="http://schemas.microsoft.com/office/drawing/2014/main" id="{FE5CE0D8-B5E9-4B5B-86F6-8637D4BFA5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4" name="Text Box 101">
          <a:extLst>
            <a:ext uri="{FF2B5EF4-FFF2-40B4-BE49-F238E27FC236}">
              <a16:creationId xmlns:a16="http://schemas.microsoft.com/office/drawing/2014/main" id="{6F764323-395E-41B6-8B17-6C322B27A5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5" name="Text Box 102">
          <a:extLst>
            <a:ext uri="{FF2B5EF4-FFF2-40B4-BE49-F238E27FC236}">
              <a16:creationId xmlns:a16="http://schemas.microsoft.com/office/drawing/2014/main" id="{42B35E30-3DD5-4C0C-BFC8-12694DE44C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6" name="Text Box 103">
          <a:extLst>
            <a:ext uri="{FF2B5EF4-FFF2-40B4-BE49-F238E27FC236}">
              <a16:creationId xmlns:a16="http://schemas.microsoft.com/office/drawing/2014/main" id="{8F277898-764D-4BD2-AC0B-78D5D6481C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7" name="Text Box 104">
          <a:extLst>
            <a:ext uri="{FF2B5EF4-FFF2-40B4-BE49-F238E27FC236}">
              <a16:creationId xmlns:a16="http://schemas.microsoft.com/office/drawing/2014/main" id="{23130753-F5C6-46C5-867A-E258E7E8B5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8" name="Text Box 105">
          <a:extLst>
            <a:ext uri="{FF2B5EF4-FFF2-40B4-BE49-F238E27FC236}">
              <a16:creationId xmlns:a16="http://schemas.microsoft.com/office/drawing/2014/main" id="{E4101053-EC0B-4317-AF20-DB2C5C91DE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29" name="Text Box 106">
          <a:extLst>
            <a:ext uri="{FF2B5EF4-FFF2-40B4-BE49-F238E27FC236}">
              <a16:creationId xmlns:a16="http://schemas.microsoft.com/office/drawing/2014/main" id="{672BDC15-6871-4192-9F1F-DC7D9EA848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0" name="Text Box 107">
          <a:extLst>
            <a:ext uri="{FF2B5EF4-FFF2-40B4-BE49-F238E27FC236}">
              <a16:creationId xmlns:a16="http://schemas.microsoft.com/office/drawing/2014/main" id="{69DC2FFE-D027-47ED-AF23-AA83F62F26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1" name="Text Box 108">
          <a:extLst>
            <a:ext uri="{FF2B5EF4-FFF2-40B4-BE49-F238E27FC236}">
              <a16:creationId xmlns:a16="http://schemas.microsoft.com/office/drawing/2014/main" id="{C58C8478-FED9-42FA-876D-3FDC0AD7D0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2" name="Text Box 109">
          <a:extLst>
            <a:ext uri="{FF2B5EF4-FFF2-40B4-BE49-F238E27FC236}">
              <a16:creationId xmlns:a16="http://schemas.microsoft.com/office/drawing/2014/main" id="{188A3577-CAA6-41B1-9CA9-8DD21A8C5C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3" name="Text Box 110">
          <a:extLst>
            <a:ext uri="{FF2B5EF4-FFF2-40B4-BE49-F238E27FC236}">
              <a16:creationId xmlns:a16="http://schemas.microsoft.com/office/drawing/2014/main" id="{38121718-2343-4866-B2D7-7727BAB818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4" name="Text Box 111">
          <a:extLst>
            <a:ext uri="{FF2B5EF4-FFF2-40B4-BE49-F238E27FC236}">
              <a16:creationId xmlns:a16="http://schemas.microsoft.com/office/drawing/2014/main" id="{86C4729F-0829-459D-AEEE-D05530D1D2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5" name="Text Box 112">
          <a:extLst>
            <a:ext uri="{FF2B5EF4-FFF2-40B4-BE49-F238E27FC236}">
              <a16:creationId xmlns:a16="http://schemas.microsoft.com/office/drawing/2014/main" id="{0CD4E7B4-EA6F-4F1C-B9D0-3613FEE85D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6" name="Text Box 113">
          <a:extLst>
            <a:ext uri="{FF2B5EF4-FFF2-40B4-BE49-F238E27FC236}">
              <a16:creationId xmlns:a16="http://schemas.microsoft.com/office/drawing/2014/main" id="{4A732A3F-0040-4979-ADF0-740475D3EA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7" name="Text Box 114">
          <a:extLst>
            <a:ext uri="{FF2B5EF4-FFF2-40B4-BE49-F238E27FC236}">
              <a16:creationId xmlns:a16="http://schemas.microsoft.com/office/drawing/2014/main" id="{1D4E3704-132B-4D09-AAAA-86E9C4FAFB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8" name="Text Box 115">
          <a:extLst>
            <a:ext uri="{FF2B5EF4-FFF2-40B4-BE49-F238E27FC236}">
              <a16:creationId xmlns:a16="http://schemas.microsoft.com/office/drawing/2014/main" id="{F2F03244-3759-455B-AAF0-897446FD27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39" name="Text Box 116">
          <a:extLst>
            <a:ext uri="{FF2B5EF4-FFF2-40B4-BE49-F238E27FC236}">
              <a16:creationId xmlns:a16="http://schemas.microsoft.com/office/drawing/2014/main" id="{A3E8C78F-AF38-402C-A2A7-E261E0FBB1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0" name="Text Box 117">
          <a:extLst>
            <a:ext uri="{FF2B5EF4-FFF2-40B4-BE49-F238E27FC236}">
              <a16:creationId xmlns:a16="http://schemas.microsoft.com/office/drawing/2014/main" id="{8A1BCF12-308E-4ACF-A606-01C6F1C795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1" name="Text Box 118">
          <a:extLst>
            <a:ext uri="{FF2B5EF4-FFF2-40B4-BE49-F238E27FC236}">
              <a16:creationId xmlns:a16="http://schemas.microsoft.com/office/drawing/2014/main" id="{22D0F534-4630-497E-9877-5B702E5836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2" name="Text Box 119">
          <a:extLst>
            <a:ext uri="{FF2B5EF4-FFF2-40B4-BE49-F238E27FC236}">
              <a16:creationId xmlns:a16="http://schemas.microsoft.com/office/drawing/2014/main" id="{A2C95FE8-7400-48C1-A2DE-9F2FD6F269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3" name="Text Box 120">
          <a:extLst>
            <a:ext uri="{FF2B5EF4-FFF2-40B4-BE49-F238E27FC236}">
              <a16:creationId xmlns:a16="http://schemas.microsoft.com/office/drawing/2014/main" id="{50FB3C0A-D846-4CE0-9F4D-9716F1E7D4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744" name="Text Box 121">
          <a:extLst>
            <a:ext uri="{FF2B5EF4-FFF2-40B4-BE49-F238E27FC236}">
              <a16:creationId xmlns:a16="http://schemas.microsoft.com/office/drawing/2014/main" id="{AABDE9CD-4E20-4B21-8198-5C8203573EE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5" name="Text Box 122">
          <a:extLst>
            <a:ext uri="{FF2B5EF4-FFF2-40B4-BE49-F238E27FC236}">
              <a16:creationId xmlns:a16="http://schemas.microsoft.com/office/drawing/2014/main" id="{54836192-2B9B-4B2F-95EA-311BBA140F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6" name="Text Box 123">
          <a:extLst>
            <a:ext uri="{FF2B5EF4-FFF2-40B4-BE49-F238E27FC236}">
              <a16:creationId xmlns:a16="http://schemas.microsoft.com/office/drawing/2014/main" id="{42EAD404-B2A9-4F07-931A-76125E0B6D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7" name="Text Box 124">
          <a:extLst>
            <a:ext uri="{FF2B5EF4-FFF2-40B4-BE49-F238E27FC236}">
              <a16:creationId xmlns:a16="http://schemas.microsoft.com/office/drawing/2014/main" id="{AA147595-14E6-4AEF-9230-C8153316B7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8" name="Text Box 125">
          <a:extLst>
            <a:ext uri="{FF2B5EF4-FFF2-40B4-BE49-F238E27FC236}">
              <a16:creationId xmlns:a16="http://schemas.microsoft.com/office/drawing/2014/main" id="{A204E313-8357-4E19-8A63-893277E113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49" name="Text Box 126">
          <a:extLst>
            <a:ext uri="{FF2B5EF4-FFF2-40B4-BE49-F238E27FC236}">
              <a16:creationId xmlns:a16="http://schemas.microsoft.com/office/drawing/2014/main" id="{B892B040-71A9-4073-BEEE-F155CAA928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0" name="Text Box 127">
          <a:extLst>
            <a:ext uri="{FF2B5EF4-FFF2-40B4-BE49-F238E27FC236}">
              <a16:creationId xmlns:a16="http://schemas.microsoft.com/office/drawing/2014/main" id="{E916C69B-E6B1-44FC-9FDF-5E830E375D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1" name="Text Box 128">
          <a:extLst>
            <a:ext uri="{FF2B5EF4-FFF2-40B4-BE49-F238E27FC236}">
              <a16:creationId xmlns:a16="http://schemas.microsoft.com/office/drawing/2014/main" id="{E032E9C9-36EF-4EFD-806D-0B3B2CE535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2" name="Text Box 129">
          <a:extLst>
            <a:ext uri="{FF2B5EF4-FFF2-40B4-BE49-F238E27FC236}">
              <a16:creationId xmlns:a16="http://schemas.microsoft.com/office/drawing/2014/main" id="{3B761685-878E-4200-81C6-A5CBAF91D4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3" name="Text Box 130">
          <a:extLst>
            <a:ext uri="{FF2B5EF4-FFF2-40B4-BE49-F238E27FC236}">
              <a16:creationId xmlns:a16="http://schemas.microsoft.com/office/drawing/2014/main" id="{2B719BB1-C433-4EA6-AFCE-D7CCE9DA4E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4" name="Text Box 131">
          <a:extLst>
            <a:ext uri="{FF2B5EF4-FFF2-40B4-BE49-F238E27FC236}">
              <a16:creationId xmlns:a16="http://schemas.microsoft.com/office/drawing/2014/main" id="{C88765EF-659F-48FE-BE45-1F7B3AD074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5" name="Text Box 132">
          <a:extLst>
            <a:ext uri="{FF2B5EF4-FFF2-40B4-BE49-F238E27FC236}">
              <a16:creationId xmlns:a16="http://schemas.microsoft.com/office/drawing/2014/main" id="{95CF3F0C-DC8B-4C6F-8CFE-4F6BB1ED94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6" name="Text Box 133">
          <a:extLst>
            <a:ext uri="{FF2B5EF4-FFF2-40B4-BE49-F238E27FC236}">
              <a16:creationId xmlns:a16="http://schemas.microsoft.com/office/drawing/2014/main" id="{0D94D16C-59F7-4F46-9FC4-DD1538A600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7" name="Text Box 134">
          <a:extLst>
            <a:ext uri="{FF2B5EF4-FFF2-40B4-BE49-F238E27FC236}">
              <a16:creationId xmlns:a16="http://schemas.microsoft.com/office/drawing/2014/main" id="{6F02CD04-8612-4C04-A6D4-37CE6E5A5D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8" name="Text Box 135">
          <a:extLst>
            <a:ext uri="{FF2B5EF4-FFF2-40B4-BE49-F238E27FC236}">
              <a16:creationId xmlns:a16="http://schemas.microsoft.com/office/drawing/2014/main" id="{7A786163-6316-4395-8D61-BF28C1C549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59" name="Text Box 136">
          <a:extLst>
            <a:ext uri="{FF2B5EF4-FFF2-40B4-BE49-F238E27FC236}">
              <a16:creationId xmlns:a16="http://schemas.microsoft.com/office/drawing/2014/main" id="{86B5780E-3054-4688-9EB8-0E0391B893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0" name="Text Box 137">
          <a:extLst>
            <a:ext uri="{FF2B5EF4-FFF2-40B4-BE49-F238E27FC236}">
              <a16:creationId xmlns:a16="http://schemas.microsoft.com/office/drawing/2014/main" id="{1A3DB928-4D4D-4E98-BE75-F28E46DE4F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1" name="Text Box 138">
          <a:extLst>
            <a:ext uri="{FF2B5EF4-FFF2-40B4-BE49-F238E27FC236}">
              <a16:creationId xmlns:a16="http://schemas.microsoft.com/office/drawing/2014/main" id="{65BA4D3D-2E01-4562-8F7E-1DE1F9D4B2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2" name="Text Box 139">
          <a:extLst>
            <a:ext uri="{FF2B5EF4-FFF2-40B4-BE49-F238E27FC236}">
              <a16:creationId xmlns:a16="http://schemas.microsoft.com/office/drawing/2014/main" id="{CBCA153E-5A9E-43D8-A635-6B0BBE1B16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3" name="Text Box 140">
          <a:extLst>
            <a:ext uri="{FF2B5EF4-FFF2-40B4-BE49-F238E27FC236}">
              <a16:creationId xmlns:a16="http://schemas.microsoft.com/office/drawing/2014/main" id="{69E25360-F0F8-46F5-9D93-D58A140ECF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4" name="Text Box 141">
          <a:extLst>
            <a:ext uri="{FF2B5EF4-FFF2-40B4-BE49-F238E27FC236}">
              <a16:creationId xmlns:a16="http://schemas.microsoft.com/office/drawing/2014/main" id="{585ECCA7-A541-4CB5-9ABD-87192A6D83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5" name="Text Box 142">
          <a:extLst>
            <a:ext uri="{FF2B5EF4-FFF2-40B4-BE49-F238E27FC236}">
              <a16:creationId xmlns:a16="http://schemas.microsoft.com/office/drawing/2014/main" id="{06D433D9-C15E-4CB9-BFB3-FFF55EF021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6" name="Text Box 143">
          <a:extLst>
            <a:ext uri="{FF2B5EF4-FFF2-40B4-BE49-F238E27FC236}">
              <a16:creationId xmlns:a16="http://schemas.microsoft.com/office/drawing/2014/main" id="{71FBD91F-6068-4882-A078-9338716DAE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767" name="Text Box 144">
          <a:extLst>
            <a:ext uri="{FF2B5EF4-FFF2-40B4-BE49-F238E27FC236}">
              <a16:creationId xmlns:a16="http://schemas.microsoft.com/office/drawing/2014/main" id="{82A37189-66E7-4DE4-98D8-7FF71DE339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768" name="Text Box 145">
          <a:extLst>
            <a:ext uri="{FF2B5EF4-FFF2-40B4-BE49-F238E27FC236}">
              <a16:creationId xmlns:a16="http://schemas.microsoft.com/office/drawing/2014/main" id="{5EAF77CC-E9C3-49E4-A823-7B9DF0BB848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69" name="Text Box 2">
          <a:extLst>
            <a:ext uri="{FF2B5EF4-FFF2-40B4-BE49-F238E27FC236}">
              <a16:creationId xmlns:a16="http://schemas.microsoft.com/office/drawing/2014/main" id="{678AB67C-0EBE-4D57-8B74-0E7090E661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0" name="Text Box 3">
          <a:extLst>
            <a:ext uri="{FF2B5EF4-FFF2-40B4-BE49-F238E27FC236}">
              <a16:creationId xmlns:a16="http://schemas.microsoft.com/office/drawing/2014/main" id="{E74A465D-7C59-4207-ADA7-0F271A1861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1" name="Text Box 4">
          <a:extLst>
            <a:ext uri="{FF2B5EF4-FFF2-40B4-BE49-F238E27FC236}">
              <a16:creationId xmlns:a16="http://schemas.microsoft.com/office/drawing/2014/main" id="{D3C413EA-DD86-4E69-9730-D5071871D8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2" name="Text Box 5">
          <a:extLst>
            <a:ext uri="{FF2B5EF4-FFF2-40B4-BE49-F238E27FC236}">
              <a16:creationId xmlns:a16="http://schemas.microsoft.com/office/drawing/2014/main" id="{5771D49F-A153-4783-8325-EE0C098663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3" name="Text Box 6">
          <a:extLst>
            <a:ext uri="{FF2B5EF4-FFF2-40B4-BE49-F238E27FC236}">
              <a16:creationId xmlns:a16="http://schemas.microsoft.com/office/drawing/2014/main" id="{80B7278E-676D-484C-8D8B-7CA46D1BF7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4" name="Text Box 7">
          <a:extLst>
            <a:ext uri="{FF2B5EF4-FFF2-40B4-BE49-F238E27FC236}">
              <a16:creationId xmlns:a16="http://schemas.microsoft.com/office/drawing/2014/main" id="{B5E70257-E1EB-4BB2-8CB6-155CA02D71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5" name="Text Box 8">
          <a:extLst>
            <a:ext uri="{FF2B5EF4-FFF2-40B4-BE49-F238E27FC236}">
              <a16:creationId xmlns:a16="http://schemas.microsoft.com/office/drawing/2014/main" id="{67C3C26C-3F67-4D2D-A48F-C37C2CD3DD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6" name="Text Box 9">
          <a:extLst>
            <a:ext uri="{FF2B5EF4-FFF2-40B4-BE49-F238E27FC236}">
              <a16:creationId xmlns:a16="http://schemas.microsoft.com/office/drawing/2014/main" id="{36D27776-8966-4895-9BFE-580BDD4519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7" name="Text Box 10">
          <a:extLst>
            <a:ext uri="{FF2B5EF4-FFF2-40B4-BE49-F238E27FC236}">
              <a16:creationId xmlns:a16="http://schemas.microsoft.com/office/drawing/2014/main" id="{78EE3790-96EE-46AD-9AEA-8D762157AA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8" name="Text Box 11">
          <a:extLst>
            <a:ext uri="{FF2B5EF4-FFF2-40B4-BE49-F238E27FC236}">
              <a16:creationId xmlns:a16="http://schemas.microsoft.com/office/drawing/2014/main" id="{761C5B5D-6051-4837-BE60-5B96689182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79" name="Text Box 12">
          <a:extLst>
            <a:ext uri="{FF2B5EF4-FFF2-40B4-BE49-F238E27FC236}">
              <a16:creationId xmlns:a16="http://schemas.microsoft.com/office/drawing/2014/main" id="{248E60CC-5669-44D5-8B96-F1EB7EEC7E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0" name="Text Box 13">
          <a:extLst>
            <a:ext uri="{FF2B5EF4-FFF2-40B4-BE49-F238E27FC236}">
              <a16:creationId xmlns:a16="http://schemas.microsoft.com/office/drawing/2014/main" id="{543AEADD-7E0F-430E-A848-B88B944C2A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1" name="Text Box 14">
          <a:extLst>
            <a:ext uri="{FF2B5EF4-FFF2-40B4-BE49-F238E27FC236}">
              <a16:creationId xmlns:a16="http://schemas.microsoft.com/office/drawing/2014/main" id="{DA8DEF2F-3405-48AC-A646-24754BAE61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2" name="Text Box 15">
          <a:extLst>
            <a:ext uri="{FF2B5EF4-FFF2-40B4-BE49-F238E27FC236}">
              <a16:creationId xmlns:a16="http://schemas.microsoft.com/office/drawing/2014/main" id="{293D3751-A801-4D00-9002-6F0518771E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3" name="Text Box 16">
          <a:extLst>
            <a:ext uri="{FF2B5EF4-FFF2-40B4-BE49-F238E27FC236}">
              <a16:creationId xmlns:a16="http://schemas.microsoft.com/office/drawing/2014/main" id="{49416FB2-20C3-403C-B20C-F24BE48FA7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4" name="Text Box 17">
          <a:extLst>
            <a:ext uri="{FF2B5EF4-FFF2-40B4-BE49-F238E27FC236}">
              <a16:creationId xmlns:a16="http://schemas.microsoft.com/office/drawing/2014/main" id="{78B22585-DAAE-4E3C-88FB-C8E21AB946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5" name="Text Box 18">
          <a:extLst>
            <a:ext uri="{FF2B5EF4-FFF2-40B4-BE49-F238E27FC236}">
              <a16:creationId xmlns:a16="http://schemas.microsoft.com/office/drawing/2014/main" id="{0041195A-3196-4190-AE6D-B6CBF6AFB7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6" name="Text Box 19">
          <a:extLst>
            <a:ext uri="{FF2B5EF4-FFF2-40B4-BE49-F238E27FC236}">
              <a16:creationId xmlns:a16="http://schemas.microsoft.com/office/drawing/2014/main" id="{CE1305A0-C4AB-45A7-AF4C-2F6AC14AC0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7" name="Text Box 20">
          <a:extLst>
            <a:ext uri="{FF2B5EF4-FFF2-40B4-BE49-F238E27FC236}">
              <a16:creationId xmlns:a16="http://schemas.microsoft.com/office/drawing/2014/main" id="{6FA48F4C-C90E-4EC4-8B9E-78FE7DD898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8" name="Text Box 21">
          <a:extLst>
            <a:ext uri="{FF2B5EF4-FFF2-40B4-BE49-F238E27FC236}">
              <a16:creationId xmlns:a16="http://schemas.microsoft.com/office/drawing/2014/main" id="{E96FB41A-E2D1-478B-8729-8A50132670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89" name="Text Box 22">
          <a:extLst>
            <a:ext uri="{FF2B5EF4-FFF2-40B4-BE49-F238E27FC236}">
              <a16:creationId xmlns:a16="http://schemas.microsoft.com/office/drawing/2014/main" id="{FEBE9A4E-0F14-4F66-862F-826F40B42D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0" name="Text Box 23">
          <a:extLst>
            <a:ext uri="{FF2B5EF4-FFF2-40B4-BE49-F238E27FC236}">
              <a16:creationId xmlns:a16="http://schemas.microsoft.com/office/drawing/2014/main" id="{5E0D5ECB-FD88-4E40-B714-29E4BD463C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1" name="Text Box 24">
          <a:extLst>
            <a:ext uri="{FF2B5EF4-FFF2-40B4-BE49-F238E27FC236}">
              <a16:creationId xmlns:a16="http://schemas.microsoft.com/office/drawing/2014/main" id="{D3331DBF-BB8A-4ACA-B8B3-B3EDE8C7B5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792" name="Text Box 25">
          <a:extLst>
            <a:ext uri="{FF2B5EF4-FFF2-40B4-BE49-F238E27FC236}">
              <a16:creationId xmlns:a16="http://schemas.microsoft.com/office/drawing/2014/main" id="{FDB1CDB0-FB9C-4021-8C5C-146C7178096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3" name="Text Box 26">
          <a:extLst>
            <a:ext uri="{FF2B5EF4-FFF2-40B4-BE49-F238E27FC236}">
              <a16:creationId xmlns:a16="http://schemas.microsoft.com/office/drawing/2014/main" id="{FE9D90CE-F3AD-4551-AC4F-91A1B6213F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4" name="Text Box 27">
          <a:extLst>
            <a:ext uri="{FF2B5EF4-FFF2-40B4-BE49-F238E27FC236}">
              <a16:creationId xmlns:a16="http://schemas.microsoft.com/office/drawing/2014/main" id="{609DC1AF-69FC-4B21-90D5-C3E2652B18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5" name="Text Box 28">
          <a:extLst>
            <a:ext uri="{FF2B5EF4-FFF2-40B4-BE49-F238E27FC236}">
              <a16:creationId xmlns:a16="http://schemas.microsoft.com/office/drawing/2014/main" id="{EBD0B600-C96D-48F8-9B43-F870A74C3C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6" name="Text Box 29">
          <a:extLst>
            <a:ext uri="{FF2B5EF4-FFF2-40B4-BE49-F238E27FC236}">
              <a16:creationId xmlns:a16="http://schemas.microsoft.com/office/drawing/2014/main" id="{C37690BA-E5B9-4906-B11D-B1ABC7013A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7" name="Text Box 30">
          <a:extLst>
            <a:ext uri="{FF2B5EF4-FFF2-40B4-BE49-F238E27FC236}">
              <a16:creationId xmlns:a16="http://schemas.microsoft.com/office/drawing/2014/main" id="{DE716B2C-E686-4B2F-BEEF-838237AD59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8" name="Text Box 31">
          <a:extLst>
            <a:ext uri="{FF2B5EF4-FFF2-40B4-BE49-F238E27FC236}">
              <a16:creationId xmlns:a16="http://schemas.microsoft.com/office/drawing/2014/main" id="{1268D885-9B39-4D57-985B-D51552FA1A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799" name="Text Box 32">
          <a:extLst>
            <a:ext uri="{FF2B5EF4-FFF2-40B4-BE49-F238E27FC236}">
              <a16:creationId xmlns:a16="http://schemas.microsoft.com/office/drawing/2014/main" id="{0F98BA74-DA43-476C-BA33-840B5F1500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0" name="Text Box 33">
          <a:extLst>
            <a:ext uri="{FF2B5EF4-FFF2-40B4-BE49-F238E27FC236}">
              <a16:creationId xmlns:a16="http://schemas.microsoft.com/office/drawing/2014/main" id="{7958BA0E-66BF-4B52-8AE3-C9A1BE4C2B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1" name="Text Box 34">
          <a:extLst>
            <a:ext uri="{FF2B5EF4-FFF2-40B4-BE49-F238E27FC236}">
              <a16:creationId xmlns:a16="http://schemas.microsoft.com/office/drawing/2014/main" id="{E1783D95-767B-4A04-8A71-BC7D42D364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2" name="Text Box 35">
          <a:extLst>
            <a:ext uri="{FF2B5EF4-FFF2-40B4-BE49-F238E27FC236}">
              <a16:creationId xmlns:a16="http://schemas.microsoft.com/office/drawing/2014/main" id="{BA2F5D38-8295-4F28-8CDD-EC8D62A111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3" name="Text Box 36">
          <a:extLst>
            <a:ext uri="{FF2B5EF4-FFF2-40B4-BE49-F238E27FC236}">
              <a16:creationId xmlns:a16="http://schemas.microsoft.com/office/drawing/2014/main" id="{CDB83615-4167-4E68-97C2-F874741489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4" name="Text Box 37">
          <a:extLst>
            <a:ext uri="{FF2B5EF4-FFF2-40B4-BE49-F238E27FC236}">
              <a16:creationId xmlns:a16="http://schemas.microsoft.com/office/drawing/2014/main" id="{730051E5-3E24-4F04-8E52-BB0DC672BE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5" name="Text Box 38">
          <a:extLst>
            <a:ext uri="{FF2B5EF4-FFF2-40B4-BE49-F238E27FC236}">
              <a16:creationId xmlns:a16="http://schemas.microsoft.com/office/drawing/2014/main" id="{141CD1D7-D9E2-4BBD-A89B-0058AB6545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6" name="Text Box 39">
          <a:extLst>
            <a:ext uri="{FF2B5EF4-FFF2-40B4-BE49-F238E27FC236}">
              <a16:creationId xmlns:a16="http://schemas.microsoft.com/office/drawing/2014/main" id="{F1ACEDED-AC6C-415A-8A8D-1F72E189D1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7" name="Text Box 40">
          <a:extLst>
            <a:ext uri="{FF2B5EF4-FFF2-40B4-BE49-F238E27FC236}">
              <a16:creationId xmlns:a16="http://schemas.microsoft.com/office/drawing/2014/main" id="{BFFDDD3F-EA9E-45CD-959E-29558DAC89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8" name="Text Box 41">
          <a:extLst>
            <a:ext uri="{FF2B5EF4-FFF2-40B4-BE49-F238E27FC236}">
              <a16:creationId xmlns:a16="http://schemas.microsoft.com/office/drawing/2014/main" id="{D4587201-E69F-4EAD-832B-AFC10851ED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09" name="Text Box 42">
          <a:extLst>
            <a:ext uri="{FF2B5EF4-FFF2-40B4-BE49-F238E27FC236}">
              <a16:creationId xmlns:a16="http://schemas.microsoft.com/office/drawing/2014/main" id="{70C8303E-F483-4AEC-8F6E-168BD5D48C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0" name="Text Box 43">
          <a:extLst>
            <a:ext uri="{FF2B5EF4-FFF2-40B4-BE49-F238E27FC236}">
              <a16:creationId xmlns:a16="http://schemas.microsoft.com/office/drawing/2014/main" id="{3CF523B0-C4AB-41CB-8C4F-FC4157BEAF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1" name="Text Box 44">
          <a:extLst>
            <a:ext uri="{FF2B5EF4-FFF2-40B4-BE49-F238E27FC236}">
              <a16:creationId xmlns:a16="http://schemas.microsoft.com/office/drawing/2014/main" id="{E6BC6AE9-C425-46AA-9AF4-86DBEC1AEA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2" name="Text Box 45">
          <a:extLst>
            <a:ext uri="{FF2B5EF4-FFF2-40B4-BE49-F238E27FC236}">
              <a16:creationId xmlns:a16="http://schemas.microsoft.com/office/drawing/2014/main" id="{DB752228-9A01-4216-92E8-B23B46ED5E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3" name="Text Box 46">
          <a:extLst>
            <a:ext uri="{FF2B5EF4-FFF2-40B4-BE49-F238E27FC236}">
              <a16:creationId xmlns:a16="http://schemas.microsoft.com/office/drawing/2014/main" id="{217455F8-009A-4E81-AA4A-64EACD1697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4" name="Text Box 47">
          <a:extLst>
            <a:ext uri="{FF2B5EF4-FFF2-40B4-BE49-F238E27FC236}">
              <a16:creationId xmlns:a16="http://schemas.microsoft.com/office/drawing/2014/main" id="{5BD1706B-3FCA-4F0D-B4A6-9A9578BFC4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5" name="Text Box 48">
          <a:extLst>
            <a:ext uri="{FF2B5EF4-FFF2-40B4-BE49-F238E27FC236}">
              <a16:creationId xmlns:a16="http://schemas.microsoft.com/office/drawing/2014/main" id="{1BE16F03-492B-4E3C-967C-A16FE13C8C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816" name="Text Box 49">
          <a:extLst>
            <a:ext uri="{FF2B5EF4-FFF2-40B4-BE49-F238E27FC236}">
              <a16:creationId xmlns:a16="http://schemas.microsoft.com/office/drawing/2014/main" id="{0AC7A8A8-EEAE-450B-A738-380A7CD639D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7" name="Text Box 50">
          <a:extLst>
            <a:ext uri="{FF2B5EF4-FFF2-40B4-BE49-F238E27FC236}">
              <a16:creationId xmlns:a16="http://schemas.microsoft.com/office/drawing/2014/main" id="{B1E0A077-E7E7-47DF-B3F9-61AB42EF67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8" name="Text Box 51">
          <a:extLst>
            <a:ext uri="{FF2B5EF4-FFF2-40B4-BE49-F238E27FC236}">
              <a16:creationId xmlns:a16="http://schemas.microsoft.com/office/drawing/2014/main" id="{09DA03EC-8543-485D-8304-8E406A53C7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19" name="Text Box 52">
          <a:extLst>
            <a:ext uri="{FF2B5EF4-FFF2-40B4-BE49-F238E27FC236}">
              <a16:creationId xmlns:a16="http://schemas.microsoft.com/office/drawing/2014/main" id="{E90111B5-6E16-4F2D-A096-455CD49016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0" name="Text Box 53">
          <a:extLst>
            <a:ext uri="{FF2B5EF4-FFF2-40B4-BE49-F238E27FC236}">
              <a16:creationId xmlns:a16="http://schemas.microsoft.com/office/drawing/2014/main" id="{3C21448E-BD1B-4F28-9B59-651D75D04F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1" name="Text Box 54">
          <a:extLst>
            <a:ext uri="{FF2B5EF4-FFF2-40B4-BE49-F238E27FC236}">
              <a16:creationId xmlns:a16="http://schemas.microsoft.com/office/drawing/2014/main" id="{652B63C6-1377-459C-86B8-6B4BDF81C8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2" name="Text Box 55">
          <a:extLst>
            <a:ext uri="{FF2B5EF4-FFF2-40B4-BE49-F238E27FC236}">
              <a16:creationId xmlns:a16="http://schemas.microsoft.com/office/drawing/2014/main" id="{FE2B3B11-B7FE-4665-BEC3-544E8A8288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3" name="Text Box 56">
          <a:extLst>
            <a:ext uri="{FF2B5EF4-FFF2-40B4-BE49-F238E27FC236}">
              <a16:creationId xmlns:a16="http://schemas.microsoft.com/office/drawing/2014/main" id="{AA08EED3-B90B-4C92-A54B-4D65041286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4" name="Text Box 57">
          <a:extLst>
            <a:ext uri="{FF2B5EF4-FFF2-40B4-BE49-F238E27FC236}">
              <a16:creationId xmlns:a16="http://schemas.microsoft.com/office/drawing/2014/main" id="{9406BB0E-9D30-41E9-99DB-C66FCBE7D7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5" name="Text Box 58">
          <a:extLst>
            <a:ext uri="{FF2B5EF4-FFF2-40B4-BE49-F238E27FC236}">
              <a16:creationId xmlns:a16="http://schemas.microsoft.com/office/drawing/2014/main" id="{78A91E5F-B059-44A5-B6AF-5C860A3681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6" name="Text Box 59">
          <a:extLst>
            <a:ext uri="{FF2B5EF4-FFF2-40B4-BE49-F238E27FC236}">
              <a16:creationId xmlns:a16="http://schemas.microsoft.com/office/drawing/2014/main" id="{255D3A97-ACC4-4B1C-8AD5-9ECC265B81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7" name="Text Box 60">
          <a:extLst>
            <a:ext uri="{FF2B5EF4-FFF2-40B4-BE49-F238E27FC236}">
              <a16:creationId xmlns:a16="http://schemas.microsoft.com/office/drawing/2014/main" id="{69EF3499-B736-45D7-B217-A36ED548EC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8" name="Text Box 61">
          <a:extLst>
            <a:ext uri="{FF2B5EF4-FFF2-40B4-BE49-F238E27FC236}">
              <a16:creationId xmlns:a16="http://schemas.microsoft.com/office/drawing/2014/main" id="{6A8CEF9B-30D1-437D-8763-EFEA9FCBE1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29" name="Text Box 62">
          <a:extLst>
            <a:ext uri="{FF2B5EF4-FFF2-40B4-BE49-F238E27FC236}">
              <a16:creationId xmlns:a16="http://schemas.microsoft.com/office/drawing/2014/main" id="{DA5778F8-54DC-4F0A-BE6D-EE36B21D76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0" name="Text Box 63">
          <a:extLst>
            <a:ext uri="{FF2B5EF4-FFF2-40B4-BE49-F238E27FC236}">
              <a16:creationId xmlns:a16="http://schemas.microsoft.com/office/drawing/2014/main" id="{16ED2F50-7057-4121-BDD7-6FE7CFD665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1" name="Text Box 64">
          <a:extLst>
            <a:ext uri="{FF2B5EF4-FFF2-40B4-BE49-F238E27FC236}">
              <a16:creationId xmlns:a16="http://schemas.microsoft.com/office/drawing/2014/main" id="{083BAF44-5CBC-4C74-AB1E-92A27A66BF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2" name="Text Box 65">
          <a:extLst>
            <a:ext uri="{FF2B5EF4-FFF2-40B4-BE49-F238E27FC236}">
              <a16:creationId xmlns:a16="http://schemas.microsoft.com/office/drawing/2014/main" id="{C48EC38F-4CD8-470F-A9C3-64EC51A0D8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3" name="Text Box 66">
          <a:extLst>
            <a:ext uri="{FF2B5EF4-FFF2-40B4-BE49-F238E27FC236}">
              <a16:creationId xmlns:a16="http://schemas.microsoft.com/office/drawing/2014/main" id="{0FEAC658-9453-40D0-986E-81782E3F6E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4" name="Text Box 67">
          <a:extLst>
            <a:ext uri="{FF2B5EF4-FFF2-40B4-BE49-F238E27FC236}">
              <a16:creationId xmlns:a16="http://schemas.microsoft.com/office/drawing/2014/main" id="{3C2A9C40-6027-4525-A379-117425082F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5" name="Text Box 68">
          <a:extLst>
            <a:ext uri="{FF2B5EF4-FFF2-40B4-BE49-F238E27FC236}">
              <a16:creationId xmlns:a16="http://schemas.microsoft.com/office/drawing/2014/main" id="{819D4A4D-2BAA-4553-B189-A71D931893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6" name="Text Box 69">
          <a:extLst>
            <a:ext uri="{FF2B5EF4-FFF2-40B4-BE49-F238E27FC236}">
              <a16:creationId xmlns:a16="http://schemas.microsoft.com/office/drawing/2014/main" id="{39B3972B-420A-4CFA-91C2-F12AC75520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7" name="Text Box 70">
          <a:extLst>
            <a:ext uri="{FF2B5EF4-FFF2-40B4-BE49-F238E27FC236}">
              <a16:creationId xmlns:a16="http://schemas.microsoft.com/office/drawing/2014/main" id="{E33C8886-A551-4EB8-A79F-CF3F9071F3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8" name="Text Box 71">
          <a:extLst>
            <a:ext uri="{FF2B5EF4-FFF2-40B4-BE49-F238E27FC236}">
              <a16:creationId xmlns:a16="http://schemas.microsoft.com/office/drawing/2014/main" id="{F5443AC7-DDAC-4D5D-9113-799B07AE15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39" name="Text Box 72">
          <a:extLst>
            <a:ext uri="{FF2B5EF4-FFF2-40B4-BE49-F238E27FC236}">
              <a16:creationId xmlns:a16="http://schemas.microsoft.com/office/drawing/2014/main" id="{48096B76-22C6-48C2-B79F-2F84D43C2D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840" name="Text Box 73">
          <a:extLst>
            <a:ext uri="{FF2B5EF4-FFF2-40B4-BE49-F238E27FC236}">
              <a16:creationId xmlns:a16="http://schemas.microsoft.com/office/drawing/2014/main" id="{805946A9-FFC1-4A2D-BC93-687EA387AA3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1" name="Text Box 74">
          <a:extLst>
            <a:ext uri="{FF2B5EF4-FFF2-40B4-BE49-F238E27FC236}">
              <a16:creationId xmlns:a16="http://schemas.microsoft.com/office/drawing/2014/main" id="{AB194429-7E21-4384-8613-0509C37B6D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2" name="Text Box 75">
          <a:extLst>
            <a:ext uri="{FF2B5EF4-FFF2-40B4-BE49-F238E27FC236}">
              <a16:creationId xmlns:a16="http://schemas.microsoft.com/office/drawing/2014/main" id="{7FC648E5-3469-4D66-82DA-45446EE2BF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3" name="Text Box 76">
          <a:extLst>
            <a:ext uri="{FF2B5EF4-FFF2-40B4-BE49-F238E27FC236}">
              <a16:creationId xmlns:a16="http://schemas.microsoft.com/office/drawing/2014/main" id="{CE506236-0C99-4AB7-8CFD-FEA9251E8A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4" name="Text Box 77">
          <a:extLst>
            <a:ext uri="{FF2B5EF4-FFF2-40B4-BE49-F238E27FC236}">
              <a16:creationId xmlns:a16="http://schemas.microsoft.com/office/drawing/2014/main" id="{D55C1F90-E2C2-4EF2-AF11-73324D5C3A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5" name="Text Box 78">
          <a:extLst>
            <a:ext uri="{FF2B5EF4-FFF2-40B4-BE49-F238E27FC236}">
              <a16:creationId xmlns:a16="http://schemas.microsoft.com/office/drawing/2014/main" id="{976ED417-34D5-4F6D-B5C0-F5AB4E6398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6" name="Text Box 79">
          <a:extLst>
            <a:ext uri="{FF2B5EF4-FFF2-40B4-BE49-F238E27FC236}">
              <a16:creationId xmlns:a16="http://schemas.microsoft.com/office/drawing/2014/main" id="{ED42F7CC-B967-42D1-90B6-10528F6A32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7" name="Text Box 80">
          <a:extLst>
            <a:ext uri="{FF2B5EF4-FFF2-40B4-BE49-F238E27FC236}">
              <a16:creationId xmlns:a16="http://schemas.microsoft.com/office/drawing/2014/main" id="{5F4FB7E8-9AF7-4424-86B3-F1689946D1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8" name="Text Box 81">
          <a:extLst>
            <a:ext uri="{FF2B5EF4-FFF2-40B4-BE49-F238E27FC236}">
              <a16:creationId xmlns:a16="http://schemas.microsoft.com/office/drawing/2014/main" id="{F57D4F83-28C6-4D70-B7DA-2F9818F9EE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49" name="Text Box 82">
          <a:extLst>
            <a:ext uri="{FF2B5EF4-FFF2-40B4-BE49-F238E27FC236}">
              <a16:creationId xmlns:a16="http://schemas.microsoft.com/office/drawing/2014/main" id="{8211C0D1-95AC-4033-9702-389CEC073E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0" name="Text Box 83">
          <a:extLst>
            <a:ext uri="{FF2B5EF4-FFF2-40B4-BE49-F238E27FC236}">
              <a16:creationId xmlns:a16="http://schemas.microsoft.com/office/drawing/2014/main" id="{D39891CA-18B9-47C0-ABF0-EC0404D3BE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1" name="Text Box 84">
          <a:extLst>
            <a:ext uri="{FF2B5EF4-FFF2-40B4-BE49-F238E27FC236}">
              <a16:creationId xmlns:a16="http://schemas.microsoft.com/office/drawing/2014/main" id="{786AF432-4B97-4B46-AECC-B902A05606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2" name="Text Box 85">
          <a:extLst>
            <a:ext uri="{FF2B5EF4-FFF2-40B4-BE49-F238E27FC236}">
              <a16:creationId xmlns:a16="http://schemas.microsoft.com/office/drawing/2014/main" id="{801A768D-1DCA-4598-8D96-FD8934D76D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3" name="Text Box 86">
          <a:extLst>
            <a:ext uri="{FF2B5EF4-FFF2-40B4-BE49-F238E27FC236}">
              <a16:creationId xmlns:a16="http://schemas.microsoft.com/office/drawing/2014/main" id="{A5E73BFE-418F-48CC-B0F8-0C22E3094B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4" name="Text Box 87">
          <a:extLst>
            <a:ext uri="{FF2B5EF4-FFF2-40B4-BE49-F238E27FC236}">
              <a16:creationId xmlns:a16="http://schemas.microsoft.com/office/drawing/2014/main" id="{62B34F99-0A5D-44B6-A9DC-34AF611367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5" name="Text Box 88">
          <a:extLst>
            <a:ext uri="{FF2B5EF4-FFF2-40B4-BE49-F238E27FC236}">
              <a16:creationId xmlns:a16="http://schemas.microsoft.com/office/drawing/2014/main" id="{CCF381EC-2C6A-459C-9434-F58384C61D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6" name="Text Box 89">
          <a:extLst>
            <a:ext uri="{FF2B5EF4-FFF2-40B4-BE49-F238E27FC236}">
              <a16:creationId xmlns:a16="http://schemas.microsoft.com/office/drawing/2014/main" id="{E581C15A-1BE1-4A3A-A3F9-1E4A09D226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7" name="Text Box 90">
          <a:extLst>
            <a:ext uri="{FF2B5EF4-FFF2-40B4-BE49-F238E27FC236}">
              <a16:creationId xmlns:a16="http://schemas.microsoft.com/office/drawing/2014/main" id="{FE335D7F-81CC-46BD-A58D-E67B3761FB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8" name="Text Box 91">
          <a:extLst>
            <a:ext uri="{FF2B5EF4-FFF2-40B4-BE49-F238E27FC236}">
              <a16:creationId xmlns:a16="http://schemas.microsoft.com/office/drawing/2014/main" id="{3E67224C-C6F9-4167-8968-25844571B5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59" name="Text Box 92">
          <a:extLst>
            <a:ext uri="{FF2B5EF4-FFF2-40B4-BE49-F238E27FC236}">
              <a16:creationId xmlns:a16="http://schemas.microsoft.com/office/drawing/2014/main" id="{E479251E-45AF-4E84-8B98-A026858CFF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0" name="Text Box 93">
          <a:extLst>
            <a:ext uri="{FF2B5EF4-FFF2-40B4-BE49-F238E27FC236}">
              <a16:creationId xmlns:a16="http://schemas.microsoft.com/office/drawing/2014/main" id="{2651A177-5D90-490B-9051-6913A9A7D3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1" name="Text Box 94">
          <a:extLst>
            <a:ext uri="{FF2B5EF4-FFF2-40B4-BE49-F238E27FC236}">
              <a16:creationId xmlns:a16="http://schemas.microsoft.com/office/drawing/2014/main" id="{C058641F-4B20-4132-B4AC-4C66CBB288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2" name="Text Box 95">
          <a:extLst>
            <a:ext uri="{FF2B5EF4-FFF2-40B4-BE49-F238E27FC236}">
              <a16:creationId xmlns:a16="http://schemas.microsoft.com/office/drawing/2014/main" id="{955FB7E4-C670-483E-926F-CE7D85022B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3" name="Text Box 96">
          <a:extLst>
            <a:ext uri="{FF2B5EF4-FFF2-40B4-BE49-F238E27FC236}">
              <a16:creationId xmlns:a16="http://schemas.microsoft.com/office/drawing/2014/main" id="{DEA9472A-1D74-427C-81E2-9D2C928ED2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864" name="Text Box 97">
          <a:extLst>
            <a:ext uri="{FF2B5EF4-FFF2-40B4-BE49-F238E27FC236}">
              <a16:creationId xmlns:a16="http://schemas.microsoft.com/office/drawing/2014/main" id="{E491A22E-5049-487B-9DDE-8CEA56EB3B0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5" name="Text Box 98">
          <a:extLst>
            <a:ext uri="{FF2B5EF4-FFF2-40B4-BE49-F238E27FC236}">
              <a16:creationId xmlns:a16="http://schemas.microsoft.com/office/drawing/2014/main" id="{01F074AF-0A61-47F6-856B-BBA80CD0F6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6" name="Text Box 99">
          <a:extLst>
            <a:ext uri="{FF2B5EF4-FFF2-40B4-BE49-F238E27FC236}">
              <a16:creationId xmlns:a16="http://schemas.microsoft.com/office/drawing/2014/main" id="{4F0BC0DC-52B3-4C94-B958-694ED0692C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7" name="Text Box 100">
          <a:extLst>
            <a:ext uri="{FF2B5EF4-FFF2-40B4-BE49-F238E27FC236}">
              <a16:creationId xmlns:a16="http://schemas.microsoft.com/office/drawing/2014/main" id="{F214350D-0695-431D-B30D-D44E866207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8" name="Text Box 101">
          <a:extLst>
            <a:ext uri="{FF2B5EF4-FFF2-40B4-BE49-F238E27FC236}">
              <a16:creationId xmlns:a16="http://schemas.microsoft.com/office/drawing/2014/main" id="{A8F7BBAC-0D65-49E7-B121-E82C5F963F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69" name="Text Box 102">
          <a:extLst>
            <a:ext uri="{FF2B5EF4-FFF2-40B4-BE49-F238E27FC236}">
              <a16:creationId xmlns:a16="http://schemas.microsoft.com/office/drawing/2014/main" id="{DCE02363-341D-44ED-9E12-C790D177E5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0" name="Text Box 103">
          <a:extLst>
            <a:ext uri="{FF2B5EF4-FFF2-40B4-BE49-F238E27FC236}">
              <a16:creationId xmlns:a16="http://schemas.microsoft.com/office/drawing/2014/main" id="{672B63D8-2DBB-4454-8A8A-247B1D5AE1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1" name="Text Box 104">
          <a:extLst>
            <a:ext uri="{FF2B5EF4-FFF2-40B4-BE49-F238E27FC236}">
              <a16:creationId xmlns:a16="http://schemas.microsoft.com/office/drawing/2014/main" id="{157D1FDA-A0C6-43F7-905F-0D88084908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2" name="Text Box 105">
          <a:extLst>
            <a:ext uri="{FF2B5EF4-FFF2-40B4-BE49-F238E27FC236}">
              <a16:creationId xmlns:a16="http://schemas.microsoft.com/office/drawing/2014/main" id="{49D256A1-0DE5-4D08-8C0C-7BFAB14382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3" name="Text Box 106">
          <a:extLst>
            <a:ext uri="{FF2B5EF4-FFF2-40B4-BE49-F238E27FC236}">
              <a16:creationId xmlns:a16="http://schemas.microsoft.com/office/drawing/2014/main" id="{639162E8-CDEE-4EE0-B8B0-A21347AB82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4" name="Text Box 107">
          <a:extLst>
            <a:ext uri="{FF2B5EF4-FFF2-40B4-BE49-F238E27FC236}">
              <a16:creationId xmlns:a16="http://schemas.microsoft.com/office/drawing/2014/main" id="{A5506361-A8BC-465B-B930-E7549CFC10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5" name="Text Box 108">
          <a:extLst>
            <a:ext uri="{FF2B5EF4-FFF2-40B4-BE49-F238E27FC236}">
              <a16:creationId xmlns:a16="http://schemas.microsoft.com/office/drawing/2014/main" id="{54EB4B38-02F4-420E-8FD6-DF81B9A13A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6" name="Text Box 109">
          <a:extLst>
            <a:ext uri="{FF2B5EF4-FFF2-40B4-BE49-F238E27FC236}">
              <a16:creationId xmlns:a16="http://schemas.microsoft.com/office/drawing/2014/main" id="{BED2D27D-8709-4ABC-AF20-D438424230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7" name="Text Box 110">
          <a:extLst>
            <a:ext uri="{FF2B5EF4-FFF2-40B4-BE49-F238E27FC236}">
              <a16:creationId xmlns:a16="http://schemas.microsoft.com/office/drawing/2014/main" id="{BFDE3EAC-DEE9-43E6-8A73-699AEE252C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8" name="Text Box 111">
          <a:extLst>
            <a:ext uri="{FF2B5EF4-FFF2-40B4-BE49-F238E27FC236}">
              <a16:creationId xmlns:a16="http://schemas.microsoft.com/office/drawing/2014/main" id="{BAAEE279-8570-4202-9619-13348288CD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79" name="Text Box 112">
          <a:extLst>
            <a:ext uri="{FF2B5EF4-FFF2-40B4-BE49-F238E27FC236}">
              <a16:creationId xmlns:a16="http://schemas.microsoft.com/office/drawing/2014/main" id="{92F34A90-D1F2-4780-B840-FCFE9A17ED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0" name="Text Box 113">
          <a:extLst>
            <a:ext uri="{FF2B5EF4-FFF2-40B4-BE49-F238E27FC236}">
              <a16:creationId xmlns:a16="http://schemas.microsoft.com/office/drawing/2014/main" id="{7FA9DBBE-C6F3-4598-9DBB-9120A51E7A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1" name="Text Box 114">
          <a:extLst>
            <a:ext uri="{FF2B5EF4-FFF2-40B4-BE49-F238E27FC236}">
              <a16:creationId xmlns:a16="http://schemas.microsoft.com/office/drawing/2014/main" id="{D483C2B0-0D8E-4CC1-84D2-841C9C91F8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2" name="Text Box 115">
          <a:extLst>
            <a:ext uri="{FF2B5EF4-FFF2-40B4-BE49-F238E27FC236}">
              <a16:creationId xmlns:a16="http://schemas.microsoft.com/office/drawing/2014/main" id="{30E65FAA-6CF1-4652-9DFF-1DFADA49BD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3" name="Text Box 116">
          <a:extLst>
            <a:ext uri="{FF2B5EF4-FFF2-40B4-BE49-F238E27FC236}">
              <a16:creationId xmlns:a16="http://schemas.microsoft.com/office/drawing/2014/main" id="{4827E355-38E6-42DC-8E57-E65C0F24A0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4" name="Text Box 117">
          <a:extLst>
            <a:ext uri="{FF2B5EF4-FFF2-40B4-BE49-F238E27FC236}">
              <a16:creationId xmlns:a16="http://schemas.microsoft.com/office/drawing/2014/main" id="{4A36A5ED-F0EE-4422-AC95-D08F0649D3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5" name="Text Box 118">
          <a:extLst>
            <a:ext uri="{FF2B5EF4-FFF2-40B4-BE49-F238E27FC236}">
              <a16:creationId xmlns:a16="http://schemas.microsoft.com/office/drawing/2014/main" id="{391EC162-2490-44C9-8289-28B293BB5E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6" name="Text Box 119">
          <a:extLst>
            <a:ext uri="{FF2B5EF4-FFF2-40B4-BE49-F238E27FC236}">
              <a16:creationId xmlns:a16="http://schemas.microsoft.com/office/drawing/2014/main" id="{1C6132FE-D863-4BB5-B007-8F37618DA0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7" name="Text Box 120">
          <a:extLst>
            <a:ext uri="{FF2B5EF4-FFF2-40B4-BE49-F238E27FC236}">
              <a16:creationId xmlns:a16="http://schemas.microsoft.com/office/drawing/2014/main" id="{16B16135-889D-4588-960F-714D3D583B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888" name="Text Box 121">
          <a:extLst>
            <a:ext uri="{FF2B5EF4-FFF2-40B4-BE49-F238E27FC236}">
              <a16:creationId xmlns:a16="http://schemas.microsoft.com/office/drawing/2014/main" id="{CD3BB6B1-3CA3-4B5F-8D45-64CDCDF7E7E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89" name="Text Box 122">
          <a:extLst>
            <a:ext uri="{FF2B5EF4-FFF2-40B4-BE49-F238E27FC236}">
              <a16:creationId xmlns:a16="http://schemas.microsoft.com/office/drawing/2014/main" id="{3D015EE8-AF0B-4F06-9DE4-A025AC5F37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0" name="Text Box 123">
          <a:extLst>
            <a:ext uri="{FF2B5EF4-FFF2-40B4-BE49-F238E27FC236}">
              <a16:creationId xmlns:a16="http://schemas.microsoft.com/office/drawing/2014/main" id="{356E16BC-C865-493E-B05D-3C402A7C7D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1" name="Text Box 124">
          <a:extLst>
            <a:ext uri="{FF2B5EF4-FFF2-40B4-BE49-F238E27FC236}">
              <a16:creationId xmlns:a16="http://schemas.microsoft.com/office/drawing/2014/main" id="{3E40A0BA-0773-42A6-92C7-5671CE31DD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2" name="Text Box 125">
          <a:extLst>
            <a:ext uri="{FF2B5EF4-FFF2-40B4-BE49-F238E27FC236}">
              <a16:creationId xmlns:a16="http://schemas.microsoft.com/office/drawing/2014/main" id="{92782A20-5B64-42DD-80B1-7CAFB3E8C8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3" name="Text Box 126">
          <a:extLst>
            <a:ext uri="{FF2B5EF4-FFF2-40B4-BE49-F238E27FC236}">
              <a16:creationId xmlns:a16="http://schemas.microsoft.com/office/drawing/2014/main" id="{1263652D-F641-4D8E-9CAC-DB3E63F724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4" name="Text Box 127">
          <a:extLst>
            <a:ext uri="{FF2B5EF4-FFF2-40B4-BE49-F238E27FC236}">
              <a16:creationId xmlns:a16="http://schemas.microsoft.com/office/drawing/2014/main" id="{B4DD467D-B16C-4AB1-8750-4D921FD3CB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5" name="Text Box 128">
          <a:extLst>
            <a:ext uri="{FF2B5EF4-FFF2-40B4-BE49-F238E27FC236}">
              <a16:creationId xmlns:a16="http://schemas.microsoft.com/office/drawing/2014/main" id="{EFE02B70-F6F5-4B10-A3FA-4C98370830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6" name="Text Box 129">
          <a:extLst>
            <a:ext uri="{FF2B5EF4-FFF2-40B4-BE49-F238E27FC236}">
              <a16:creationId xmlns:a16="http://schemas.microsoft.com/office/drawing/2014/main" id="{95C472DC-6E4A-4BF0-9C84-6664BE656F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7" name="Text Box 130">
          <a:extLst>
            <a:ext uri="{FF2B5EF4-FFF2-40B4-BE49-F238E27FC236}">
              <a16:creationId xmlns:a16="http://schemas.microsoft.com/office/drawing/2014/main" id="{C319C031-DCE7-437C-92FE-C95C8126DC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8" name="Text Box 131">
          <a:extLst>
            <a:ext uri="{FF2B5EF4-FFF2-40B4-BE49-F238E27FC236}">
              <a16:creationId xmlns:a16="http://schemas.microsoft.com/office/drawing/2014/main" id="{D30AEBDA-1E52-4BF8-9407-1577C0A067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899" name="Text Box 132">
          <a:extLst>
            <a:ext uri="{FF2B5EF4-FFF2-40B4-BE49-F238E27FC236}">
              <a16:creationId xmlns:a16="http://schemas.microsoft.com/office/drawing/2014/main" id="{DD082BDD-E418-4DCA-84E2-83353D4B06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0" name="Text Box 133">
          <a:extLst>
            <a:ext uri="{FF2B5EF4-FFF2-40B4-BE49-F238E27FC236}">
              <a16:creationId xmlns:a16="http://schemas.microsoft.com/office/drawing/2014/main" id="{39BE3777-D726-49EB-B870-FD0188846E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1" name="Text Box 134">
          <a:extLst>
            <a:ext uri="{FF2B5EF4-FFF2-40B4-BE49-F238E27FC236}">
              <a16:creationId xmlns:a16="http://schemas.microsoft.com/office/drawing/2014/main" id="{CD71E33E-1089-4574-968A-47B81FB682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2" name="Text Box 135">
          <a:extLst>
            <a:ext uri="{FF2B5EF4-FFF2-40B4-BE49-F238E27FC236}">
              <a16:creationId xmlns:a16="http://schemas.microsoft.com/office/drawing/2014/main" id="{73C5ADBD-70F0-4851-A90C-9F49BA40B2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3" name="Text Box 136">
          <a:extLst>
            <a:ext uri="{FF2B5EF4-FFF2-40B4-BE49-F238E27FC236}">
              <a16:creationId xmlns:a16="http://schemas.microsoft.com/office/drawing/2014/main" id="{CA563A15-2E06-4106-B6CD-A9801B5827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4" name="Text Box 137">
          <a:extLst>
            <a:ext uri="{FF2B5EF4-FFF2-40B4-BE49-F238E27FC236}">
              <a16:creationId xmlns:a16="http://schemas.microsoft.com/office/drawing/2014/main" id="{0D4F797A-69EC-47B7-821D-5210986C30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5" name="Text Box 138">
          <a:extLst>
            <a:ext uri="{FF2B5EF4-FFF2-40B4-BE49-F238E27FC236}">
              <a16:creationId xmlns:a16="http://schemas.microsoft.com/office/drawing/2014/main" id="{EF3A1182-9286-4DB6-80D2-EE6614C47D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6" name="Text Box 139">
          <a:extLst>
            <a:ext uri="{FF2B5EF4-FFF2-40B4-BE49-F238E27FC236}">
              <a16:creationId xmlns:a16="http://schemas.microsoft.com/office/drawing/2014/main" id="{FA1E1DB7-1E1A-4B68-A3CA-F2F148212A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7" name="Text Box 140">
          <a:extLst>
            <a:ext uri="{FF2B5EF4-FFF2-40B4-BE49-F238E27FC236}">
              <a16:creationId xmlns:a16="http://schemas.microsoft.com/office/drawing/2014/main" id="{2C329B1E-1613-40DF-AAC0-4EF9BA44C3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8" name="Text Box 141">
          <a:extLst>
            <a:ext uri="{FF2B5EF4-FFF2-40B4-BE49-F238E27FC236}">
              <a16:creationId xmlns:a16="http://schemas.microsoft.com/office/drawing/2014/main" id="{ADA2D300-1B1D-4291-B051-0EAC1E77AD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09" name="Text Box 142">
          <a:extLst>
            <a:ext uri="{FF2B5EF4-FFF2-40B4-BE49-F238E27FC236}">
              <a16:creationId xmlns:a16="http://schemas.microsoft.com/office/drawing/2014/main" id="{8D77FF44-6C1C-49C1-ACF7-CFA2EF76DB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10" name="Text Box 143">
          <a:extLst>
            <a:ext uri="{FF2B5EF4-FFF2-40B4-BE49-F238E27FC236}">
              <a16:creationId xmlns:a16="http://schemas.microsoft.com/office/drawing/2014/main" id="{1BFA2813-10DF-48BE-BDA9-72E1D34494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79911" name="Text Box 144">
          <a:extLst>
            <a:ext uri="{FF2B5EF4-FFF2-40B4-BE49-F238E27FC236}">
              <a16:creationId xmlns:a16="http://schemas.microsoft.com/office/drawing/2014/main" id="{C36F287F-3B07-4BDB-A937-5B5DB3B749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79912" name="Text Box 145">
          <a:extLst>
            <a:ext uri="{FF2B5EF4-FFF2-40B4-BE49-F238E27FC236}">
              <a16:creationId xmlns:a16="http://schemas.microsoft.com/office/drawing/2014/main" id="{BABA4AA8-6E8F-4396-A073-D61FD679D14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3" name="Text Box 2">
          <a:extLst>
            <a:ext uri="{FF2B5EF4-FFF2-40B4-BE49-F238E27FC236}">
              <a16:creationId xmlns:a16="http://schemas.microsoft.com/office/drawing/2014/main" id="{531ACE10-EC23-46D3-B1D2-E445EA26E2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4" name="Text Box 3">
          <a:extLst>
            <a:ext uri="{FF2B5EF4-FFF2-40B4-BE49-F238E27FC236}">
              <a16:creationId xmlns:a16="http://schemas.microsoft.com/office/drawing/2014/main" id="{73C1F408-99E0-47C5-A3AC-3926083075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5" name="Text Box 4">
          <a:extLst>
            <a:ext uri="{FF2B5EF4-FFF2-40B4-BE49-F238E27FC236}">
              <a16:creationId xmlns:a16="http://schemas.microsoft.com/office/drawing/2014/main" id="{8C3037DD-BB86-4A8D-8976-F3A0182C30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6" name="Text Box 5">
          <a:extLst>
            <a:ext uri="{FF2B5EF4-FFF2-40B4-BE49-F238E27FC236}">
              <a16:creationId xmlns:a16="http://schemas.microsoft.com/office/drawing/2014/main" id="{081CD745-F153-4E1A-B82A-8C9586DFFC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7" name="Text Box 6">
          <a:extLst>
            <a:ext uri="{FF2B5EF4-FFF2-40B4-BE49-F238E27FC236}">
              <a16:creationId xmlns:a16="http://schemas.microsoft.com/office/drawing/2014/main" id="{0BC876D8-1509-4AEC-B9FF-C1C8D8B39B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8" name="Text Box 7">
          <a:extLst>
            <a:ext uri="{FF2B5EF4-FFF2-40B4-BE49-F238E27FC236}">
              <a16:creationId xmlns:a16="http://schemas.microsoft.com/office/drawing/2014/main" id="{A5797D33-9925-480B-A999-67E8414AD6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19" name="Text Box 8">
          <a:extLst>
            <a:ext uri="{FF2B5EF4-FFF2-40B4-BE49-F238E27FC236}">
              <a16:creationId xmlns:a16="http://schemas.microsoft.com/office/drawing/2014/main" id="{C15FA9B1-E531-4ABC-9B1E-B3DF63AED2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0" name="Text Box 9">
          <a:extLst>
            <a:ext uri="{FF2B5EF4-FFF2-40B4-BE49-F238E27FC236}">
              <a16:creationId xmlns:a16="http://schemas.microsoft.com/office/drawing/2014/main" id="{803F23B1-C7F4-47EA-B029-F11D2453FB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1" name="Text Box 10">
          <a:extLst>
            <a:ext uri="{FF2B5EF4-FFF2-40B4-BE49-F238E27FC236}">
              <a16:creationId xmlns:a16="http://schemas.microsoft.com/office/drawing/2014/main" id="{596B50FC-B6D3-49CC-B8D1-B6D0BFC9BE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2" name="Text Box 11">
          <a:extLst>
            <a:ext uri="{FF2B5EF4-FFF2-40B4-BE49-F238E27FC236}">
              <a16:creationId xmlns:a16="http://schemas.microsoft.com/office/drawing/2014/main" id="{41C93311-5D72-44D2-A432-F07DCA386C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3" name="Text Box 12">
          <a:extLst>
            <a:ext uri="{FF2B5EF4-FFF2-40B4-BE49-F238E27FC236}">
              <a16:creationId xmlns:a16="http://schemas.microsoft.com/office/drawing/2014/main" id="{439ADB7F-36BC-4660-9B5B-B392680438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4" name="Text Box 13">
          <a:extLst>
            <a:ext uri="{FF2B5EF4-FFF2-40B4-BE49-F238E27FC236}">
              <a16:creationId xmlns:a16="http://schemas.microsoft.com/office/drawing/2014/main" id="{9D6F6579-08DE-430C-A259-5F2046E775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5" name="Text Box 14">
          <a:extLst>
            <a:ext uri="{FF2B5EF4-FFF2-40B4-BE49-F238E27FC236}">
              <a16:creationId xmlns:a16="http://schemas.microsoft.com/office/drawing/2014/main" id="{C8D7683A-7F7C-4034-B079-4702BAD438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6" name="Text Box 15">
          <a:extLst>
            <a:ext uri="{FF2B5EF4-FFF2-40B4-BE49-F238E27FC236}">
              <a16:creationId xmlns:a16="http://schemas.microsoft.com/office/drawing/2014/main" id="{E267A441-A672-4852-BF4D-FB5176BC43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7" name="Text Box 16">
          <a:extLst>
            <a:ext uri="{FF2B5EF4-FFF2-40B4-BE49-F238E27FC236}">
              <a16:creationId xmlns:a16="http://schemas.microsoft.com/office/drawing/2014/main" id="{EEE445C3-B280-4CF2-8B1F-DCAD068391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8" name="Text Box 17">
          <a:extLst>
            <a:ext uri="{FF2B5EF4-FFF2-40B4-BE49-F238E27FC236}">
              <a16:creationId xmlns:a16="http://schemas.microsoft.com/office/drawing/2014/main" id="{8164DF2F-0409-4D53-9CAF-B39593EDAA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29" name="Text Box 18">
          <a:extLst>
            <a:ext uri="{FF2B5EF4-FFF2-40B4-BE49-F238E27FC236}">
              <a16:creationId xmlns:a16="http://schemas.microsoft.com/office/drawing/2014/main" id="{F9248FDE-EA36-432B-945C-DC84D1915C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0" name="Text Box 19">
          <a:extLst>
            <a:ext uri="{FF2B5EF4-FFF2-40B4-BE49-F238E27FC236}">
              <a16:creationId xmlns:a16="http://schemas.microsoft.com/office/drawing/2014/main" id="{019BD5B2-D02D-4E44-BFD7-A758013D53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1" name="Text Box 20">
          <a:extLst>
            <a:ext uri="{FF2B5EF4-FFF2-40B4-BE49-F238E27FC236}">
              <a16:creationId xmlns:a16="http://schemas.microsoft.com/office/drawing/2014/main" id="{94B3D4C6-0F4B-4CF1-93A9-60EA7D52AA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2" name="Text Box 21">
          <a:extLst>
            <a:ext uri="{FF2B5EF4-FFF2-40B4-BE49-F238E27FC236}">
              <a16:creationId xmlns:a16="http://schemas.microsoft.com/office/drawing/2014/main" id="{7FDF9C49-51DB-464C-AA9A-ADCDF1E829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3" name="Text Box 22">
          <a:extLst>
            <a:ext uri="{FF2B5EF4-FFF2-40B4-BE49-F238E27FC236}">
              <a16:creationId xmlns:a16="http://schemas.microsoft.com/office/drawing/2014/main" id="{E1174F00-1FC2-4D34-9EEE-4DAF4CA3D6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4" name="Text Box 23">
          <a:extLst>
            <a:ext uri="{FF2B5EF4-FFF2-40B4-BE49-F238E27FC236}">
              <a16:creationId xmlns:a16="http://schemas.microsoft.com/office/drawing/2014/main" id="{A3B335C2-2E6F-4A2B-9EA5-EA2F3CD6A2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5" name="Text Box 24">
          <a:extLst>
            <a:ext uri="{FF2B5EF4-FFF2-40B4-BE49-F238E27FC236}">
              <a16:creationId xmlns:a16="http://schemas.microsoft.com/office/drawing/2014/main" id="{B6201949-CA17-42E7-BB7A-AE02F422E7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936" name="Text Box 25">
          <a:extLst>
            <a:ext uri="{FF2B5EF4-FFF2-40B4-BE49-F238E27FC236}">
              <a16:creationId xmlns:a16="http://schemas.microsoft.com/office/drawing/2014/main" id="{87B86E0E-2E82-48CC-A6DC-12E7D87BFE3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7" name="Text Box 26">
          <a:extLst>
            <a:ext uri="{FF2B5EF4-FFF2-40B4-BE49-F238E27FC236}">
              <a16:creationId xmlns:a16="http://schemas.microsoft.com/office/drawing/2014/main" id="{6255E53B-8249-4EAC-9E48-009EEB218B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8" name="Text Box 27">
          <a:extLst>
            <a:ext uri="{FF2B5EF4-FFF2-40B4-BE49-F238E27FC236}">
              <a16:creationId xmlns:a16="http://schemas.microsoft.com/office/drawing/2014/main" id="{5C2BA249-B589-4A76-A48E-314427FB26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39" name="Text Box 28">
          <a:extLst>
            <a:ext uri="{FF2B5EF4-FFF2-40B4-BE49-F238E27FC236}">
              <a16:creationId xmlns:a16="http://schemas.microsoft.com/office/drawing/2014/main" id="{3715EABD-A835-4DDE-97C8-74560402C2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0" name="Text Box 29">
          <a:extLst>
            <a:ext uri="{FF2B5EF4-FFF2-40B4-BE49-F238E27FC236}">
              <a16:creationId xmlns:a16="http://schemas.microsoft.com/office/drawing/2014/main" id="{BCEC914F-BED0-497E-A163-7057CD5337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1" name="Text Box 30">
          <a:extLst>
            <a:ext uri="{FF2B5EF4-FFF2-40B4-BE49-F238E27FC236}">
              <a16:creationId xmlns:a16="http://schemas.microsoft.com/office/drawing/2014/main" id="{A1D5C830-8DC6-4E95-AD86-9780E0B5FF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2" name="Text Box 31">
          <a:extLst>
            <a:ext uri="{FF2B5EF4-FFF2-40B4-BE49-F238E27FC236}">
              <a16:creationId xmlns:a16="http://schemas.microsoft.com/office/drawing/2014/main" id="{0F4194DF-932F-4AED-807F-F1BE4AF03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3" name="Text Box 32">
          <a:extLst>
            <a:ext uri="{FF2B5EF4-FFF2-40B4-BE49-F238E27FC236}">
              <a16:creationId xmlns:a16="http://schemas.microsoft.com/office/drawing/2014/main" id="{4916153E-31B3-42FD-A375-25047DE13E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4" name="Text Box 33">
          <a:extLst>
            <a:ext uri="{FF2B5EF4-FFF2-40B4-BE49-F238E27FC236}">
              <a16:creationId xmlns:a16="http://schemas.microsoft.com/office/drawing/2014/main" id="{CEE783D0-F5C1-4854-8824-0533B80465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5" name="Text Box 34">
          <a:extLst>
            <a:ext uri="{FF2B5EF4-FFF2-40B4-BE49-F238E27FC236}">
              <a16:creationId xmlns:a16="http://schemas.microsoft.com/office/drawing/2014/main" id="{3FB014DC-2148-4003-97CD-B514F5D908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6" name="Text Box 35">
          <a:extLst>
            <a:ext uri="{FF2B5EF4-FFF2-40B4-BE49-F238E27FC236}">
              <a16:creationId xmlns:a16="http://schemas.microsoft.com/office/drawing/2014/main" id="{FFFE3959-AFF2-4D8B-87AD-F7B5008D04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7" name="Text Box 36">
          <a:extLst>
            <a:ext uri="{FF2B5EF4-FFF2-40B4-BE49-F238E27FC236}">
              <a16:creationId xmlns:a16="http://schemas.microsoft.com/office/drawing/2014/main" id="{FF622C8D-EAFF-4BEC-A3E5-89C3641B6B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8" name="Text Box 37">
          <a:extLst>
            <a:ext uri="{FF2B5EF4-FFF2-40B4-BE49-F238E27FC236}">
              <a16:creationId xmlns:a16="http://schemas.microsoft.com/office/drawing/2014/main" id="{3EE19A4D-56BF-4BE8-8636-CB33CBCBD3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49" name="Text Box 38">
          <a:extLst>
            <a:ext uri="{FF2B5EF4-FFF2-40B4-BE49-F238E27FC236}">
              <a16:creationId xmlns:a16="http://schemas.microsoft.com/office/drawing/2014/main" id="{3308F03C-F9BE-4181-BEA6-108FE6601B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0" name="Text Box 39">
          <a:extLst>
            <a:ext uri="{FF2B5EF4-FFF2-40B4-BE49-F238E27FC236}">
              <a16:creationId xmlns:a16="http://schemas.microsoft.com/office/drawing/2014/main" id="{A4A89B6D-1C7C-4FD9-B289-F307B7FCA4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1" name="Text Box 40">
          <a:extLst>
            <a:ext uri="{FF2B5EF4-FFF2-40B4-BE49-F238E27FC236}">
              <a16:creationId xmlns:a16="http://schemas.microsoft.com/office/drawing/2014/main" id="{BD84E0A1-F506-4444-845F-16B285884C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2" name="Text Box 41">
          <a:extLst>
            <a:ext uri="{FF2B5EF4-FFF2-40B4-BE49-F238E27FC236}">
              <a16:creationId xmlns:a16="http://schemas.microsoft.com/office/drawing/2014/main" id="{F7959813-B2BC-432B-A7E9-2324299FED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3" name="Text Box 42">
          <a:extLst>
            <a:ext uri="{FF2B5EF4-FFF2-40B4-BE49-F238E27FC236}">
              <a16:creationId xmlns:a16="http://schemas.microsoft.com/office/drawing/2014/main" id="{BDC6727A-4BD9-49C4-8EB2-869A640F26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4" name="Text Box 43">
          <a:extLst>
            <a:ext uri="{FF2B5EF4-FFF2-40B4-BE49-F238E27FC236}">
              <a16:creationId xmlns:a16="http://schemas.microsoft.com/office/drawing/2014/main" id="{B50C4F6A-D2C6-43DB-82FB-77D09F8C49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5" name="Text Box 44">
          <a:extLst>
            <a:ext uri="{FF2B5EF4-FFF2-40B4-BE49-F238E27FC236}">
              <a16:creationId xmlns:a16="http://schemas.microsoft.com/office/drawing/2014/main" id="{DC25E22E-7260-4700-9D30-9495E13F9C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6" name="Text Box 45">
          <a:extLst>
            <a:ext uri="{FF2B5EF4-FFF2-40B4-BE49-F238E27FC236}">
              <a16:creationId xmlns:a16="http://schemas.microsoft.com/office/drawing/2014/main" id="{2E0A26BE-4B91-4FFF-87E7-0C261F55DC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7" name="Text Box 46">
          <a:extLst>
            <a:ext uri="{FF2B5EF4-FFF2-40B4-BE49-F238E27FC236}">
              <a16:creationId xmlns:a16="http://schemas.microsoft.com/office/drawing/2014/main" id="{88D9BA20-8D8D-4C86-9E8F-37FB1C2DFB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8" name="Text Box 47">
          <a:extLst>
            <a:ext uri="{FF2B5EF4-FFF2-40B4-BE49-F238E27FC236}">
              <a16:creationId xmlns:a16="http://schemas.microsoft.com/office/drawing/2014/main" id="{07C0BE8E-904D-46C6-B547-63F8C7D910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59" name="Text Box 48">
          <a:extLst>
            <a:ext uri="{FF2B5EF4-FFF2-40B4-BE49-F238E27FC236}">
              <a16:creationId xmlns:a16="http://schemas.microsoft.com/office/drawing/2014/main" id="{51FE7BA5-D796-44E8-BE2A-FAF82E76A0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960" name="Text Box 49">
          <a:extLst>
            <a:ext uri="{FF2B5EF4-FFF2-40B4-BE49-F238E27FC236}">
              <a16:creationId xmlns:a16="http://schemas.microsoft.com/office/drawing/2014/main" id="{29A95974-A408-4ACB-B6A3-0EEAFC092FC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1" name="Text Box 50">
          <a:extLst>
            <a:ext uri="{FF2B5EF4-FFF2-40B4-BE49-F238E27FC236}">
              <a16:creationId xmlns:a16="http://schemas.microsoft.com/office/drawing/2014/main" id="{16650630-C551-4433-B845-B5F86F5908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2" name="Text Box 51">
          <a:extLst>
            <a:ext uri="{FF2B5EF4-FFF2-40B4-BE49-F238E27FC236}">
              <a16:creationId xmlns:a16="http://schemas.microsoft.com/office/drawing/2014/main" id="{08DF45B7-E831-4F1B-B9EB-A79D422ACE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3" name="Text Box 52">
          <a:extLst>
            <a:ext uri="{FF2B5EF4-FFF2-40B4-BE49-F238E27FC236}">
              <a16:creationId xmlns:a16="http://schemas.microsoft.com/office/drawing/2014/main" id="{BC175EFA-3288-49A4-8C4E-3BEEC3CA71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4" name="Text Box 53">
          <a:extLst>
            <a:ext uri="{FF2B5EF4-FFF2-40B4-BE49-F238E27FC236}">
              <a16:creationId xmlns:a16="http://schemas.microsoft.com/office/drawing/2014/main" id="{759A4F45-2BA9-45B5-B9B4-63D461E247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5" name="Text Box 54">
          <a:extLst>
            <a:ext uri="{FF2B5EF4-FFF2-40B4-BE49-F238E27FC236}">
              <a16:creationId xmlns:a16="http://schemas.microsoft.com/office/drawing/2014/main" id="{EA46F4A3-E979-4673-ACB2-493F46BE9B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6" name="Text Box 55">
          <a:extLst>
            <a:ext uri="{FF2B5EF4-FFF2-40B4-BE49-F238E27FC236}">
              <a16:creationId xmlns:a16="http://schemas.microsoft.com/office/drawing/2014/main" id="{0DB518A7-8EB8-4A33-A480-4B966D9132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7" name="Text Box 56">
          <a:extLst>
            <a:ext uri="{FF2B5EF4-FFF2-40B4-BE49-F238E27FC236}">
              <a16:creationId xmlns:a16="http://schemas.microsoft.com/office/drawing/2014/main" id="{0960049D-BCA7-45C6-A350-38C2A756D4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8" name="Text Box 57">
          <a:extLst>
            <a:ext uri="{FF2B5EF4-FFF2-40B4-BE49-F238E27FC236}">
              <a16:creationId xmlns:a16="http://schemas.microsoft.com/office/drawing/2014/main" id="{F8950D7D-8A2B-4B4D-AF48-A3F7D30572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69" name="Text Box 58">
          <a:extLst>
            <a:ext uri="{FF2B5EF4-FFF2-40B4-BE49-F238E27FC236}">
              <a16:creationId xmlns:a16="http://schemas.microsoft.com/office/drawing/2014/main" id="{9FABA3CD-D3B7-4108-916C-CE1F4A64D3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0" name="Text Box 59">
          <a:extLst>
            <a:ext uri="{FF2B5EF4-FFF2-40B4-BE49-F238E27FC236}">
              <a16:creationId xmlns:a16="http://schemas.microsoft.com/office/drawing/2014/main" id="{F7FA248C-AA1B-4BD9-A5CC-628E2478D4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1" name="Text Box 60">
          <a:extLst>
            <a:ext uri="{FF2B5EF4-FFF2-40B4-BE49-F238E27FC236}">
              <a16:creationId xmlns:a16="http://schemas.microsoft.com/office/drawing/2014/main" id="{CA4C6DBD-95EE-41C3-8ADC-1CBC99CB35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2" name="Text Box 61">
          <a:extLst>
            <a:ext uri="{FF2B5EF4-FFF2-40B4-BE49-F238E27FC236}">
              <a16:creationId xmlns:a16="http://schemas.microsoft.com/office/drawing/2014/main" id="{FDE771D6-C6C2-4556-8336-FDD04CA01A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3" name="Text Box 62">
          <a:extLst>
            <a:ext uri="{FF2B5EF4-FFF2-40B4-BE49-F238E27FC236}">
              <a16:creationId xmlns:a16="http://schemas.microsoft.com/office/drawing/2014/main" id="{A2FA12B1-E130-444D-864D-11E1788F76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4" name="Text Box 63">
          <a:extLst>
            <a:ext uri="{FF2B5EF4-FFF2-40B4-BE49-F238E27FC236}">
              <a16:creationId xmlns:a16="http://schemas.microsoft.com/office/drawing/2014/main" id="{010BBB7C-5F7C-47E1-AFF7-25D368112D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5" name="Text Box 64">
          <a:extLst>
            <a:ext uri="{FF2B5EF4-FFF2-40B4-BE49-F238E27FC236}">
              <a16:creationId xmlns:a16="http://schemas.microsoft.com/office/drawing/2014/main" id="{CDAB9A44-A4B1-4062-AA69-7EAFDBE4E4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6" name="Text Box 65">
          <a:extLst>
            <a:ext uri="{FF2B5EF4-FFF2-40B4-BE49-F238E27FC236}">
              <a16:creationId xmlns:a16="http://schemas.microsoft.com/office/drawing/2014/main" id="{D7E70C45-373C-4EAA-AE70-7F65EE3314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7" name="Text Box 66">
          <a:extLst>
            <a:ext uri="{FF2B5EF4-FFF2-40B4-BE49-F238E27FC236}">
              <a16:creationId xmlns:a16="http://schemas.microsoft.com/office/drawing/2014/main" id="{9CA087D4-041A-4F22-B375-1475CEE402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8" name="Text Box 67">
          <a:extLst>
            <a:ext uri="{FF2B5EF4-FFF2-40B4-BE49-F238E27FC236}">
              <a16:creationId xmlns:a16="http://schemas.microsoft.com/office/drawing/2014/main" id="{156EFA63-884B-4754-8494-4AA743DD50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79" name="Text Box 68">
          <a:extLst>
            <a:ext uri="{FF2B5EF4-FFF2-40B4-BE49-F238E27FC236}">
              <a16:creationId xmlns:a16="http://schemas.microsoft.com/office/drawing/2014/main" id="{F2C7434A-80BB-463B-B5B0-260F10C37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0" name="Text Box 69">
          <a:extLst>
            <a:ext uri="{FF2B5EF4-FFF2-40B4-BE49-F238E27FC236}">
              <a16:creationId xmlns:a16="http://schemas.microsoft.com/office/drawing/2014/main" id="{F4687CC3-C200-41A7-891F-51B71903B3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1" name="Text Box 70">
          <a:extLst>
            <a:ext uri="{FF2B5EF4-FFF2-40B4-BE49-F238E27FC236}">
              <a16:creationId xmlns:a16="http://schemas.microsoft.com/office/drawing/2014/main" id="{3A6A71E5-9334-4683-94A1-9A65631E3F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2" name="Text Box 71">
          <a:extLst>
            <a:ext uri="{FF2B5EF4-FFF2-40B4-BE49-F238E27FC236}">
              <a16:creationId xmlns:a16="http://schemas.microsoft.com/office/drawing/2014/main" id="{9EC45C98-F9EA-4151-8C1C-8B0D80F274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3" name="Text Box 72">
          <a:extLst>
            <a:ext uri="{FF2B5EF4-FFF2-40B4-BE49-F238E27FC236}">
              <a16:creationId xmlns:a16="http://schemas.microsoft.com/office/drawing/2014/main" id="{A0308BEB-FCA8-4B5C-A9A0-4394639205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79984" name="Text Box 73">
          <a:extLst>
            <a:ext uri="{FF2B5EF4-FFF2-40B4-BE49-F238E27FC236}">
              <a16:creationId xmlns:a16="http://schemas.microsoft.com/office/drawing/2014/main" id="{7EE96BCD-F944-4EBA-BB89-2B13708FA1D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5" name="Text Box 74">
          <a:extLst>
            <a:ext uri="{FF2B5EF4-FFF2-40B4-BE49-F238E27FC236}">
              <a16:creationId xmlns:a16="http://schemas.microsoft.com/office/drawing/2014/main" id="{B0E036A7-4328-45FD-99EE-46FE047819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6" name="Text Box 75">
          <a:extLst>
            <a:ext uri="{FF2B5EF4-FFF2-40B4-BE49-F238E27FC236}">
              <a16:creationId xmlns:a16="http://schemas.microsoft.com/office/drawing/2014/main" id="{DA314B6F-31DC-4795-B76B-7A808F989F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7" name="Text Box 76">
          <a:extLst>
            <a:ext uri="{FF2B5EF4-FFF2-40B4-BE49-F238E27FC236}">
              <a16:creationId xmlns:a16="http://schemas.microsoft.com/office/drawing/2014/main" id="{7C974D87-5A8C-42A6-8D99-4D0038AF28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8" name="Text Box 77">
          <a:extLst>
            <a:ext uri="{FF2B5EF4-FFF2-40B4-BE49-F238E27FC236}">
              <a16:creationId xmlns:a16="http://schemas.microsoft.com/office/drawing/2014/main" id="{A2E6DE15-7064-4674-A860-8836AAB78A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89" name="Text Box 78">
          <a:extLst>
            <a:ext uri="{FF2B5EF4-FFF2-40B4-BE49-F238E27FC236}">
              <a16:creationId xmlns:a16="http://schemas.microsoft.com/office/drawing/2014/main" id="{5A7FB6A0-F0CA-4CAD-BE7D-6E3849E76A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0" name="Text Box 79">
          <a:extLst>
            <a:ext uri="{FF2B5EF4-FFF2-40B4-BE49-F238E27FC236}">
              <a16:creationId xmlns:a16="http://schemas.microsoft.com/office/drawing/2014/main" id="{A80A5564-36C5-4D17-9934-893D056F8F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1" name="Text Box 80">
          <a:extLst>
            <a:ext uri="{FF2B5EF4-FFF2-40B4-BE49-F238E27FC236}">
              <a16:creationId xmlns:a16="http://schemas.microsoft.com/office/drawing/2014/main" id="{164079F9-B79D-45D9-8DE9-D5BBD3F871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2" name="Text Box 81">
          <a:extLst>
            <a:ext uri="{FF2B5EF4-FFF2-40B4-BE49-F238E27FC236}">
              <a16:creationId xmlns:a16="http://schemas.microsoft.com/office/drawing/2014/main" id="{345FCCD3-7A53-4B59-804E-169DA8DA5F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3" name="Text Box 82">
          <a:extLst>
            <a:ext uri="{FF2B5EF4-FFF2-40B4-BE49-F238E27FC236}">
              <a16:creationId xmlns:a16="http://schemas.microsoft.com/office/drawing/2014/main" id="{02C7DAD4-82BB-46EF-9963-DAE3920391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4" name="Text Box 83">
          <a:extLst>
            <a:ext uri="{FF2B5EF4-FFF2-40B4-BE49-F238E27FC236}">
              <a16:creationId xmlns:a16="http://schemas.microsoft.com/office/drawing/2014/main" id="{1DED3460-9582-4096-AA1C-590FE9E8C8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5" name="Text Box 84">
          <a:extLst>
            <a:ext uri="{FF2B5EF4-FFF2-40B4-BE49-F238E27FC236}">
              <a16:creationId xmlns:a16="http://schemas.microsoft.com/office/drawing/2014/main" id="{2654E1FA-89D8-4E79-99CE-78D054F3B1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6" name="Text Box 85">
          <a:extLst>
            <a:ext uri="{FF2B5EF4-FFF2-40B4-BE49-F238E27FC236}">
              <a16:creationId xmlns:a16="http://schemas.microsoft.com/office/drawing/2014/main" id="{0828297D-A71B-4FF0-81A6-A4342088CB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7" name="Text Box 86">
          <a:extLst>
            <a:ext uri="{FF2B5EF4-FFF2-40B4-BE49-F238E27FC236}">
              <a16:creationId xmlns:a16="http://schemas.microsoft.com/office/drawing/2014/main" id="{93391692-439E-477E-9AE3-0479A173A4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8" name="Text Box 87">
          <a:extLst>
            <a:ext uri="{FF2B5EF4-FFF2-40B4-BE49-F238E27FC236}">
              <a16:creationId xmlns:a16="http://schemas.microsoft.com/office/drawing/2014/main" id="{592D9C25-1276-4E56-B401-DF1DBB01AA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79999" name="Text Box 88">
          <a:extLst>
            <a:ext uri="{FF2B5EF4-FFF2-40B4-BE49-F238E27FC236}">
              <a16:creationId xmlns:a16="http://schemas.microsoft.com/office/drawing/2014/main" id="{1198F4AC-0367-4C24-9F26-EA57071D99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0" name="Text Box 89">
          <a:extLst>
            <a:ext uri="{FF2B5EF4-FFF2-40B4-BE49-F238E27FC236}">
              <a16:creationId xmlns:a16="http://schemas.microsoft.com/office/drawing/2014/main" id="{4EB1407B-90C7-45A3-864A-191215499F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1" name="Text Box 90">
          <a:extLst>
            <a:ext uri="{FF2B5EF4-FFF2-40B4-BE49-F238E27FC236}">
              <a16:creationId xmlns:a16="http://schemas.microsoft.com/office/drawing/2014/main" id="{776E7023-8A94-4858-AF86-6317C45334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2" name="Text Box 91">
          <a:extLst>
            <a:ext uri="{FF2B5EF4-FFF2-40B4-BE49-F238E27FC236}">
              <a16:creationId xmlns:a16="http://schemas.microsoft.com/office/drawing/2014/main" id="{E54C5100-B89B-4485-B3B1-9BFD83B77E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3" name="Text Box 92">
          <a:extLst>
            <a:ext uri="{FF2B5EF4-FFF2-40B4-BE49-F238E27FC236}">
              <a16:creationId xmlns:a16="http://schemas.microsoft.com/office/drawing/2014/main" id="{0AA16F9C-A51E-46B7-A58A-0EA5C289CD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4" name="Text Box 93">
          <a:extLst>
            <a:ext uri="{FF2B5EF4-FFF2-40B4-BE49-F238E27FC236}">
              <a16:creationId xmlns:a16="http://schemas.microsoft.com/office/drawing/2014/main" id="{C0E43313-B2D2-430D-8DA9-00F123987E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5" name="Text Box 94">
          <a:extLst>
            <a:ext uri="{FF2B5EF4-FFF2-40B4-BE49-F238E27FC236}">
              <a16:creationId xmlns:a16="http://schemas.microsoft.com/office/drawing/2014/main" id="{D596AC40-9D65-4F9F-B7F6-424D01E3E2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6" name="Text Box 95">
          <a:extLst>
            <a:ext uri="{FF2B5EF4-FFF2-40B4-BE49-F238E27FC236}">
              <a16:creationId xmlns:a16="http://schemas.microsoft.com/office/drawing/2014/main" id="{A6E108BC-97F4-4AC1-A5BB-70F81ADF72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7" name="Text Box 96">
          <a:extLst>
            <a:ext uri="{FF2B5EF4-FFF2-40B4-BE49-F238E27FC236}">
              <a16:creationId xmlns:a16="http://schemas.microsoft.com/office/drawing/2014/main" id="{5A73DFA5-5F71-4234-9E15-9BD8947655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008" name="Text Box 97">
          <a:extLst>
            <a:ext uri="{FF2B5EF4-FFF2-40B4-BE49-F238E27FC236}">
              <a16:creationId xmlns:a16="http://schemas.microsoft.com/office/drawing/2014/main" id="{B8C35C34-87A9-40D5-A127-18996E875E4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09" name="Text Box 98">
          <a:extLst>
            <a:ext uri="{FF2B5EF4-FFF2-40B4-BE49-F238E27FC236}">
              <a16:creationId xmlns:a16="http://schemas.microsoft.com/office/drawing/2014/main" id="{8DE09D68-1CF5-42CD-ADAE-D675100876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0" name="Text Box 99">
          <a:extLst>
            <a:ext uri="{FF2B5EF4-FFF2-40B4-BE49-F238E27FC236}">
              <a16:creationId xmlns:a16="http://schemas.microsoft.com/office/drawing/2014/main" id="{49C061DA-1F78-48FF-9326-A66EEC1B9D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1" name="Text Box 100">
          <a:extLst>
            <a:ext uri="{FF2B5EF4-FFF2-40B4-BE49-F238E27FC236}">
              <a16:creationId xmlns:a16="http://schemas.microsoft.com/office/drawing/2014/main" id="{590CCBF3-19DB-47DA-AE90-C43AC399C6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2" name="Text Box 101">
          <a:extLst>
            <a:ext uri="{FF2B5EF4-FFF2-40B4-BE49-F238E27FC236}">
              <a16:creationId xmlns:a16="http://schemas.microsoft.com/office/drawing/2014/main" id="{09199C01-E43B-40DA-9535-48BCDD92F0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3" name="Text Box 102">
          <a:extLst>
            <a:ext uri="{FF2B5EF4-FFF2-40B4-BE49-F238E27FC236}">
              <a16:creationId xmlns:a16="http://schemas.microsoft.com/office/drawing/2014/main" id="{43ED8B58-D3C2-4C6C-85D0-9B539A00BC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4" name="Text Box 103">
          <a:extLst>
            <a:ext uri="{FF2B5EF4-FFF2-40B4-BE49-F238E27FC236}">
              <a16:creationId xmlns:a16="http://schemas.microsoft.com/office/drawing/2014/main" id="{E1D8B444-3FB8-45B0-93D3-F778308397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5" name="Text Box 104">
          <a:extLst>
            <a:ext uri="{FF2B5EF4-FFF2-40B4-BE49-F238E27FC236}">
              <a16:creationId xmlns:a16="http://schemas.microsoft.com/office/drawing/2014/main" id="{90CB65DB-C7A1-411C-A1A1-CBD59668FA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6" name="Text Box 105">
          <a:extLst>
            <a:ext uri="{FF2B5EF4-FFF2-40B4-BE49-F238E27FC236}">
              <a16:creationId xmlns:a16="http://schemas.microsoft.com/office/drawing/2014/main" id="{C99AB269-8B5F-42AB-BC4C-253ACE7662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7" name="Text Box 106">
          <a:extLst>
            <a:ext uri="{FF2B5EF4-FFF2-40B4-BE49-F238E27FC236}">
              <a16:creationId xmlns:a16="http://schemas.microsoft.com/office/drawing/2014/main" id="{43A6D1B6-EB8F-4BE2-AA4E-1077F7BD81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8" name="Text Box 107">
          <a:extLst>
            <a:ext uri="{FF2B5EF4-FFF2-40B4-BE49-F238E27FC236}">
              <a16:creationId xmlns:a16="http://schemas.microsoft.com/office/drawing/2014/main" id="{AAF1D0ED-B360-44D5-AB90-EAECBE30F7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19" name="Text Box 108">
          <a:extLst>
            <a:ext uri="{FF2B5EF4-FFF2-40B4-BE49-F238E27FC236}">
              <a16:creationId xmlns:a16="http://schemas.microsoft.com/office/drawing/2014/main" id="{ECD85531-B945-4133-A5C9-3C3E48526F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0" name="Text Box 109">
          <a:extLst>
            <a:ext uri="{FF2B5EF4-FFF2-40B4-BE49-F238E27FC236}">
              <a16:creationId xmlns:a16="http://schemas.microsoft.com/office/drawing/2014/main" id="{F689F666-B40C-44CB-A4F2-21A8DE505F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1" name="Text Box 110">
          <a:extLst>
            <a:ext uri="{FF2B5EF4-FFF2-40B4-BE49-F238E27FC236}">
              <a16:creationId xmlns:a16="http://schemas.microsoft.com/office/drawing/2014/main" id="{EC0269F9-44CB-4E57-81BE-BBA16279D8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2" name="Text Box 111">
          <a:extLst>
            <a:ext uri="{FF2B5EF4-FFF2-40B4-BE49-F238E27FC236}">
              <a16:creationId xmlns:a16="http://schemas.microsoft.com/office/drawing/2014/main" id="{814EA173-4D74-43C2-A7BD-51DD2C9144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3" name="Text Box 112">
          <a:extLst>
            <a:ext uri="{FF2B5EF4-FFF2-40B4-BE49-F238E27FC236}">
              <a16:creationId xmlns:a16="http://schemas.microsoft.com/office/drawing/2014/main" id="{FF31AE52-17C8-4FCB-A5A6-51EDADAEE9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4" name="Text Box 113">
          <a:extLst>
            <a:ext uri="{FF2B5EF4-FFF2-40B4-BE49-F238E27FC236}">
              <a16:creationId xmlns:a16="http://schemas.microsoft.com/office/drawing/2014/main" id="{11EB7EBA-F740-475B-9D7D-48E1D9DD76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5" name="Text Box 114">
          <a:extLst>
            <a:ext uri="{FF2B5EF4-FFF2-40B4-BE49-F238E27FC236}">
              <a16:creationId xmlns:a16="http://schemas.microsoft.com/office/drawing/2014/main" id="{28E8A650-05E0-4C0F-AA90-A48B7CAF06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6" name="Text Box 115">
          <a:extLst>
            <a:ext uri="{FF2B5EF4-FFF2-40B4-BE49-F238E27FC236}">
              <a16:creationId xmlns:a16="http://schemas.microsoft.com/office/drawing/2014/main" id="{18FE94B1-C6B7-422E-B710-DE4EB03474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7" name="Text Box 116">
          <a:extLst>
            <a:ext uri="{FF2B5EF4-FFF2-40B4-BE49-F238E27FC236}">
              <a16:creationId xmlns:a16="http://schemas.microsoft.com/office/drawing/2014/main" id="{3E22CFDA-817A-45BB-88DE-3060C7D6FA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8" name="Text Box 117">
          <a:extLst>
            <a:ext uri="{FF2B5EF4-FFF2-40B4-BE49-F238E27FC236}">
              <a16:creationId xmlns:a16="http://schemas.microsoft.com/office/drawing/2014/main" id="{461EE01F-3184-452B-B2BC-12A82CF229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29" name="Text Box 118">
          <a:extLst>
            <a:ext uri="{FF2B5EF4-FFF2-40B4-BE49-F238E27FC236}">
              <a16:creationId xmlns:a16="http://schemas.microsoft.com/office/drawing/2014/main" id="{F350B1A2-B141-4549-AACE-D883420583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0" name="Text Box 119">
          <a:extLst>
            <a:ext uri="{FF2B5EF4-FFF2-40B4-BE49-F238E27FC236}">
              <a16:creationId xmlns:a16="http://schemas.microsoft.com/office/drawing/2014/main" id="{6AD86C6E-27AC-4C25-BC47-22A30DBD37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1" name="Text Box 120">
          <a:extLst>
            <a:ext uri="{FF2B5EF4-FFF2-40B4-BE49-F238E27FC236}">
              <a16:creationId xmlns:a16="http://schemas.microsoft.com/office/drawing/2014/main" id="{84BA1D1B-5494-442A-A575-FC079178BF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032" name="Text Box 121">
          <a:extLst>
            <a:ext uri="{FF2B5EF4-FFF2-40B4-BE49-F238E27FC236}">
              <a16:creationId xmlns:a16="http://schemas.microsoft.com/office/drawing/2014/main" id="{37794CF2-F7D2-40CC-BCC6-8F855A53424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3" name="Text Box 122">
          <a:extLst>
            <a:ext uri="{FF2B5EF4-FFF2-40B4-BE49-F238E27FC236}">
              <a16:creationId xmlns:a16="http://schemas.microsoft.com/office/drawing/2014/main" id="{4803B8F3-66AB-4404-8E1A-2A2829B3FD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4" name="Text Box 123">
          <a:extLst>
            <a:ext uri="{FF2B5EF4-FFF2-40B4-BE49-F238E27FC236}">
              <a16:creationId xmlns:a16="http://schemas.microsoft.com/office/drawing/2014/main" id="{CECEED5D-E0BA-40B1-92AD-DA1B8C705B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5" name="Text Box 124">
          <a:extLst>
            <a:ext uri="{FF2B5EF4-FFF2-40B4-BE49-F238E27FC236}">
              <a16:creationId xmlns:a16="http://schemas.microsoft.com/office/drawing/2014/main" id="{B0551AFE-8FEF-42EA-8856-4E0B9C05B3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6" name="Text Box 125">
          <a:extLst>
            <a:ext uri="{FF2B5EF4-FFF2-40B4-BE49-F238E27FC236}">
              <a16:creationId xmlns:a16="http://schemas.microsoft.com/office/drawing/2014/main" id="{6DB5F3BC-C56B-437B-9716-F1ECACEFAA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7" name="Text Box 126">
          <a:extLst>
            <a:ext uri="{FF2B5EF4-FFF2-40B4-BE49-F238E27FC236}">
              <a16:creationId xmlns:a16="http://schemas.microsoft.com/office/drawing/2014/main" id="{EF110803-BD7C-449D-B6F5-8D90FD9885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8" name="Text Box 127">
          <a:extLst>
            <a:ext uri="{FF2B5EF4-FFF2-40B4-BE49-F238E27FC236}">
              <a16:creationId xmlns:a16="http://schemas.microsoft.com/office/drawing/2014/main" id="{08CFB77D-BF47-4826-B19F-DAB155286D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39" name="Text Box 128">
          <a:extLst>
            <a:ext uri="{FF2B5EF4-FFF2-40B4-BE49-F238E27FC236}">
              <a16:creationId xmlns:a16="http://schemas.microsoft.com/office/drawing/2014/main" id="{3647344A-0FCF-4E1D-81D1-B7AEA8E49E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0" name="Text Box 129">
          <a:extLst>
            <a:ext uri="{FF2B5EF4-FFF2-40B4-BE49-F238E27FC236}">
              <a16:creationId xmlns:a16="http://schemas.microsoft.com/office/drawing/2014/main" id="{6FBEE6ED-6300-4598-930F-410AE1AC9D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1" name="Text Box 130">
          <a:extLst>
            <a:ext uri="{FF2B5EF4-FFF2-40B4-BE49-F238E27FC236}">
              <a16:creationId xmlns:a16="http://schemas.microsoft.com/office/drawing/2014/main" id="{9B020368-F865-48C8-A486-1D0B78C74F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2" name="Text Box 131">
          <a:extLst>
            <a:ext uri="{FF2B5EF4-FFF2-40B4-BE49-F238E27FC236}">
              <a16:creationId xmlns:a16="http://schemas.microsoft.com/office/drawing/2014/main" id="{9051D112-4696-44BC-8ED7-679B2EA61F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3" name="Text Box 132">
          <a:extLst>
            <a:ext uri="{FF2B5EF4-FFF2-40B4-BE49-F238E27FC236}">
              <a16:creationId xmlns:a16="http://schemas.microsoft.com/office/drawing/2014/main" id="{43390B6C-9D54-4B15-9D95-95B03E3F23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4" name="Text Box 133">
          <a:extLst>
            <a:ext uri="{FF2B5EF4-FFF2-40B4-BE49-F238E27FC236}">
              <a16:creationId xmlns:a16="http://schemas.microsoft.com/office/drawing/2014/main" id="{D49E6952-593B-4284-BA29-FB8EDBCCE6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5" name="Text Box 134">
          <a:extLst>
            <a:ext uri="{FF2B5EF4-FFF2-40B4-BE49-F238E27FC236}">
              <a16:creationId xmlns:a16="http://schemas.microsoft.com/office/drawing/2014/main" id="{6E307AFE-0137-4B6F-B53F-F38E0D5FB9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6" name="Text Box 135">
          <a:extLst>
            <a:ext uri="{FF2B5EF4-FFF2-40B4-BE49-F238E27FC236}">
              <a16:creationId xmlns:a16="http://schemas.microsoft.com/office/drawing/2014/main" id="{3CFA5207-DDE3-4D01-BBDB-9173D0F5C8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7" name="Text Box 136">
          <a:extLst>
            <a:ext uri="{FF2B5EF4-FFF2-40B4-BE49-F238E27FC236}">
              <a16:creationId xmlns:a16="http://schemas.microsoft.com/office/drawing/2014/main" id="{F7830BB9-2732-4339-A035-009BD57091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8" name="Text Box 137">
          <a:extLst>
            <a:ext uri="{FF2B5EF4-FFF2-40B4-BE49-F238E27FC236}">
              <a16:creationId xmlns:a16="http://schemas.microsoft.com/office/drawing/2014/main" id="{45231972-DC8B-4DBD-9263-80154BD2B6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49" name="Text Box 138">
          <a:extLst>
            <a:ext uri="{FF2B5EF4-FFF2-40B4-BE49-F238E27FC236}">
              <a16:creationId xmlns:a16="http://schemas.microsoft.com/office/drawing/2014/main" id="{67C0ACB3-68BB-4964-BD46-18990F0CD7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0" name="Text Box 139">
          <a:extLst>
            <a:ext uri="{FF2B5EF4-FFF2-40B4-BE49-F238E27FC236}">
              <a16:creationId xmlns:a16="http://schemas.microsoft.com/office/drawing/2014/main" id="{6E0F4C25-7F45-43B6-BE71-DB747F4B4F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1" name="Text Box 140">
          <a:extLst>
            <a:ext uri="{FF2B5EF4-FFF2-40B4-BE49-F238E27FC236}">
              <a16:creationId xmlns:a16="http://schemas.microsoft.com/office/drawing/2014/main" id="{B9E54EB1-10E0-426B-9B6A-FEFC16AEB8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2" name="Text Box 141">
          <a:extLst>
            <a:ext uri="{FF2B5EF4-FFF2-40B4-BE49-F238E27FC236}">
              <a16:creationId xmlns:a16="http://schemas.microsoft.com/office/drawing/2014/main" id="{A746210C-8B5A-4788-8240-95AACC7E81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3" name="Text Box 142">
          <a:extLst>
            <a:ext uri="{FF2B5EF4-FFF2-40B4-BE49-F238E27FC236}">
              <a16:creationId xmlns:a16="http://schemas.microsoft.com/office/drawing/2014/main" id="{4B327443-9342-45E6-B128-F425EA01B9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4" name="Text Box 143">
          <a:extLst>
            <a:ext uri="{FF2B5EF4-FFF2-40B4-BE49-F238E27FC236}">
              <a16:creationId xmlns:a16="http://schemas.microsoft.com/office/drawing/2014/main" id="{CD1BD57A-BAE5-40AD-93F4-13F46341DE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055" name="Text Box 144">
          <a:extLst>
            <a:ext uri="{FF2B5EF4-FFF2-40B4-BE49-F238E27FC236}">
              <a16:creationId xmlns:a16="http://schemas.microsoft.com/office/drawing/2014/main" id="{550DF209-177F-44D0-B65B-F4AFAB2CCB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310</xdr:row>
      <xdr:rowOff>0</xdr:rowOff>
    </xdr:from>
    <xdr:to>
      <xdr:col>1</xdr:col>
      <xdr:colOff>2895600</xdr:colOff>
      <xdr:row>310</xdr:row>
      <xdr:rowOff>38100</xdr:rowOff>
    </xdr:to>
    <xdr:sp macro="" textlink="">
      <xdr:nvSpPr>
        <xdr:cNvPr id="47580056" name="Text Box 145">
          <a:extLst>
            <a:ext uri="{FF2B5EF4-FFF2-40B4-BE49-F238E27FC236}">
              <a16:creationId xmlns:a16="http://schemas.microsoft.com/office/drawing/2014/main" id="{06BE8755-985B-4F8D-B63D-26B56B8E2D30}"/>
            </a:ext>
          </a:extLst>
        </xdr:cNvPr>
        <xdr:cNvSpPr txBox="1">
          <a:spLocks noChangeArrowheads="1"/>
        </xdr:cNvSpPr>
      </xdr:nvSpPr>
      <xdr:spPr bwMode="auto">
        <a:xfrm>
          <a:off x="1733550" y="3105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57" name="Text Box 2">
          <a:extLst>
            <a:ext uri="{FF2B5EF4-FFF2-40B4-BE49-F238E27FC236}">
              <a16:creationId xmlns:a16="http://schemas.microsoft.com/office/drawing/2014/main" id="{8EB185BE-83C5-451E-B266-9621D51499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58" name="Text Box 3">
          <a:extLst>
            <a:ext uri="{FF2B5EF4-FFF2-40B4-BE49-F238E27FC236}">
              <a16:creationId xmlns:a16="http://schemas.microsoft.com/office/drawing/2014/main" id="{5986321F-1550-4A92-8C48-7F91C03000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59" name="Text Box 4">
          <a:extLst>
            <a:ext uri="{FF2B5EF4-FFF2-40B4-BE49-F238E27FC236}">
              <a16:creationId xmlns:a16="http://schemas.microsoft.com/office/drawing/2014/main" id="{4FC17548-4A8C-4D4C-A97E-300084DFA1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0" name="Text Box 5">
          <a:extLst>
            <a:ext uri="{FF2B5EF4-FFF2-40B4-BE49-F238E27FC236}">
              <a16:creationId xmlns:a16="http://schemas.microsoft.com/office/drawing/2014/main" id="{B589A5FB-44DA-451F-B463-995386295D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1" name="Text Box 6">
          <a:extLst>
            <a:ext uri="{FF2B5EF4-FFF2-40B4-BE49-F238E27FC236}">
              <a16:creationId xmlns:a16="http://schemas.microsoft.com/office/drawing/2014/main" id="{D77CD7E4-91BF-4CDD-B04B-5CA8D0176E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2" name="Text Box 7">
          <a:extLst>
            <a:ext uri="{FF2B5EF4-FFF2-40B4-BE49-F238E27FC236}">
              <a16:creationId xmlns:a16="http://schemas.microsoft.com/office/drawing/2014/main" id="{16455408-1AEB-4141-889C-E5B083C219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3" name="Text Box 8">
          <a:extLst>
            <a:ext uri="{FF2B5EF4-FFF2-40B4-BE49-F238E27FC236}">
              <a16:creationId xmlns:a16="http://schemas.microsoft.com/office/drawing/2014/main" id="{62108613-DE3A-4D09-B1AD-17A5D610AA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4" name="Text Box 9">
          <a:extLst>
            <a:ext uri="{FF2B5EF4-FFF2-40B4-BE49-F238E27FC236}">
              <a16:creationId xmlns:a16="http://schemas.microsoft.com/office/drawing/2014/main" id="{20D1EC19-075F-4115-9F5D-0697C8FFDD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5" name="Text Box 10">
          <a:extLst>
            <a:ext uri="{FF2B5EF4-FFF2-40B4-BE49-F238E27FC236}">
              <a16:creationId xmlns:a16="http://schemas.microsoft.com/office/drawing/2014/main" id="{11D933AF-16C9-4F1A-8C4E-133B7E87BD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6" name="Text Box 11">
          <a:extLst>
            <a:ext uri="{FF2B5EF4-FFF2-40B4-BE49-F238E27FC236}">
              <a16:creationId xmlns:a16="http://schemas.microsoft.com/office/drawing/2014/main" id="{0E99885C-2C8E-4966-9847-BC1452CAD0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7" name="Text Box 12">
          <a:extLst>
            <a:ext uri="{FF2B5EF4-FFF2-40B4-BE49-F238E27FC236}">
              <a16:creationId xmlns:a16="http://schemas.microsoft.com/office/drawing/2014/main" id="{86821867-318F-4009-8CF8-0AEDA708F4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8" name="Text Box 13">
          <a:extLst>
            <a:ext uri="{FF2B5EF4-FFF2-40B4-BE49-F238E27FC236}">
              <a16:creationId xmlns:a16="http://schemas.microsoft.com/office/drawing/2014/main" id="{94E35195-2148-4946-8566-2A03C606A6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69" name="Text Box 14">
          <a:extLst>
            <a:ext uri="{FF2B5EF4-FFF2-40B4-BE49-F238E27FC236}">
              <a16:creationId xmlns:a16="http://schemas.microsoft.com/office/drawing/2014/main" id="{249F799E-225A-49E7-9140-1727F47F70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0" name="Text Box 15">
          <a:extLst>
            <a:ext uri="{FF2B5EF4-FFF2-40B4-BE49-F238E27FC236}">
              <a16:creationId xmlns:a16="http://schemas.microsoft.com/office/drawing/2014/main" id="{53F86FF4-AC60-4D4B-A7B1-DD8E9D896A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1" name="Text Box 16">
          <a:extLst>
            <a:ext uri="{FF2B5EF4-FFF2-40B4-BE49-F238E27FC236}">
              <a16:creationId xmlns:a16="http://schemas.microsoft.com/office/drawing/2014/main" id="{D4B754AC-F49A-4D6A-8530-68AE871EA7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2" name="Text Box 17">
          <a:extLst>
            <a:ext uri="{FF2B5EF4-FFF2-40B4-BE49-F238E27FC236}">
              <a16:creationId xmlns:a16="http://schemas.microsoft.com/office/drawing/2014/main" id="{0D424840-F9DD-42E3-A02D-A74379359C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3" name="Text Box 18">
          <a:extLst>
            <a:ext uri="{FF2B5EF4-FFF2-40B4-BE49-F238E27FC236}">
              <a16:creationId xmlns:a16="http://schemas.microsoft.com/office/drawing/2014/main" id="{4E9E260C-3B84-403A-93CA-312A61EDA0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4" name="Text Box 19">
          <a:extLst>
            <a:ext uri="{FF2B5EF4-FFF2-40B4-BE49-F238E27FC236}">
              <a16:creationId xmlns:a16="http://schemas.microsoft.com/office/drawing/2014/main" id="{24EE3AE3-A8AB-42D8-87EF-2CE325AF9E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5" name="Text Box 20">
          <a:extLst>
            <a:ext uri="{FF2B5EF4-FFF2-40B4-BE49-F238E27FC236}">
              <a16:creationId xmlns:a16="http://schemas.microsoft.com/office/drawing/2014/main" id="{23202E2C-9474-4554-BE79-64813B8ABF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6" name="Text Box 21">
          <a:extLst>
            <a:ext uri="{FF2B5EF4-FFF2-40B4-BE49-F238E27FC236}">
              <a16:creationId xmlns:a16="http://schemas.microsoft.com/office/drawing/2014/main" id="{DA60E716-E7F1-4E16-ABD0-7B64E12D65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7" name="Text Box 22">
          <a:extLst>
            <a:ext uri="{FF2B5EF4-FFF2-40B4-BE49-F238E27FC236}">
              <a16:creationId xmlns:a16="http://schemas.microsoft.com/office/drawing/2014/main" id="{85197BF4-D9DD-4C62-BA9E-DAC6FD47C3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8" name="Text Box 23">
          <a:extLst>
            <a:ext uri="{FF2B5EF4-FFF2-40B4-BE49-F238E27FC236}">
              <a16:creationId xmlns:a16="http://schemas.microsoft.com/office/drawing/2014/main" id="{D1ACA888-4F8C-42A6-8A80-93DFBECAC2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79" name="Text Box 24">
          <a:extLst>
            <a:ext uri="{FF2B5EF4-FFF2-40B4-BE49-F238E27FC236}">
              <a16:creationId xmlns:a16="http://schemas.microsoft.com/office/drawing/2014/main" id="{EABA4CDA-C001-4441-A763-B287096F57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080" name="Text Box 25">
          <a:extLst>
            <a:ext uri="{FF2B5EF4-FFF2-40B4-BE49-F238E27FC236}">
              <a16:creationId xmlns:a16="http://schemas.microsoft.com/office/drawing/2014/main" id="{8E8500DA-8B23-411A-B519-B702CA8BB7B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1" name="Text Box 26">
          <a:extLst>
            <a:ext uri="{FF2B5EF4-FFF2-40B4-BE49-F238E27FC236}">
              <a16:creationId xmlns:a16="http://schemas.microsoft.com/office/drawing/2014/main" id="{BC4C425F-2CD6-441F-B5DE-23D17CC817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2" name="Text Box 27">
          <a:extLst>
            <a:ext uri="{FF2B5EF4-FFF2-40B4-BE49-F238E27FC236}">
              <a16:creationId xmlns:a16="http://schemas.microsoft.com/office/drawing/2014/main" id="{78C01975-5DDE-418C-BB6A-819F30698E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3" name="Text Box 28">
          <a:extLst>
            <a:ext uri="{FF2B5EF4-FFF2-40B4-BE49-F238E27FC236}">
              <a16:creationId xmlns:a16="http://schemas.microsoft.com/office/drawing/2014/main" id="{C5C085B3-1668-4107-96C3-F13F2A6039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4" name="Text Box 29">
          <a:extLst>
            <a:ext uri="{FF2B5EF4-FFF2-40B4-BE49-F238E27FC236}">
              <a16:creationId xmlns:a16="http://schemas.microsoft.com/office/drawing/2014/main" id="{1ABFD10A-EC49-45BD-9509-D042CB4303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5" name="Text Box 30">
          <a:extLst>
            <a:ext uri="{FF2B5EF4-FFF2-40B4-BE49-F238E27FC236}">
              <a16:creationId xmlns:a16="http://schemas.microsoft.com/office/drawing/2014/main" id="{994C1B87-00AA-44FB-A33A-7A411EFCF1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6" name="Text Box 31">
          <a:extLst>
            <a:ext uri="{FF2B5EF4-FFF2-40B4-BE49-F238E27FC236}">
              <a16:creationId xmlns:a16="http://schemas.microsoft.com/office/drawing/2014/main" id="{C165DD14-766C-4357-A10A-1DDE60124B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7" name="Text Box 32">
          <a:extLst>
            <a:ext uri="{FF2B5EF4-FFF2-40B4-BE49-F238E27FC236}">
              <a16:creationId xmlns:a16="http://schemas.microsoft.com/office/drawing/2014/main" id="{04671E60-CEF0-4AEE-9DB5-0E038FDA42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8" name="Text Box 33">
          <a:extLst>
            <a:ext uri="{FF2B5EF4-FFF2-40B4-BE49-F238E27FC236}">
              <a16:creationId xmlns:a16="http://schemas.microsoft.com/office/drawing/2014/main" id="{913BF70F-DA59-49A5-8A0F-5A949FE15E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89" name="Text Box 34">
          <a:extLst>
            <a:ext uri="{FF2B5EF4-FFF2-40B4-BE49-F238E27FC236}">
              <a16:creationId xmlns:a16="http://schemas.microsoft.com/office/drawing/2014/main" id="{B880D4B8-423E-4DDA-AA91-95F01FE0C6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0" name="Text Box 35">
          <a:extLst>
            <a:ext uri="{FF2B5EF4-FFF2-40B4-BE49-F238E27FC236}">
              <a16:creationId xmlns:a16="http://schemas.microsoft.com/office/drawing/2014/main" id="{3CD04253-6507-4A60-8570-AA817E8935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1" name="Text Box 36">
          <a:extLst>
            <a:ext uri="{FF2B5EF4-FFF2-40B4-BE49-F238E27FC236}">
              <a16:creationId xmlns:a16="http://schemas.microsoft.com/office/drawing/2014/main" id="{B4F43104-73CC-4608-BF7F-67A4C24412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2" name="Text Box 37">
          <a:extLst>
            <a:ext uri="{FF2B5EF4-FFF2-40B4-BE49-F238E27FC236}">
              <a16:creationId xmlns:a16="http://schemas.microsoft.com/office/drawing/2014/main" id="{49DF1CE6-0F65-43B4-9F4B-4FF25500F7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3" name="Text Box 38">
          <a:extLst>
            <a:ext uri="{FF2B5EF4-FFF2-40B4-BE49-F238E27FC236}">
              <a16:creationId xmlns:a16="http://schemas.microsoft.com/office/drawing/2014/main" id="{71B67144-05DE-4711-884C-FAAC3CA425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4" name="Text Box 39">
          <a:extLst>
            <a:ext uri="{FF2B5EF4-FFF2-40B4-BE49-F238E27FC236}">
              <a16:creationId xmlns:a16="http://schemas.microsoft.com/office/drawing/2014/main" id="{1056E010-1D38-40F4-8A15-9A8B6C48EB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5" name="Text Box 40">
          <a:extLst>
            <a:ext uri="{FF2B5EF4-FFF2-40B4-BE49-F238E27FC236}">
              <a16:creationId xmlns:a16="http://schemas.microsoft.com/office/drawing/2014/main" id="{BBD83DC1-C267-4257-9D5B-E7D0401EF2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6" name="Text Box 41">
          <a:extLst>
            <a:ext uri="{FF2B5EF4-FFF2-40B4-BE49-F238E27FC236}">
              <a16:creationId xmlns:a16="http://schemas.microsoft.com/office/drawing/2014/main" id="{C808C97A-95D2-4A58-B4DF-50EEBB0416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7" name="Text Box 42">
          <a:extLst>
            <a:ext uri="{FF2B5EF4-FFF2-40B4-BE49-F238E27FC236}">
              <a16:creationId xmlns:a16="http://schemas.microsoft.com/office/drawing/2014/main" id="{F8A78C70-7F61-4F8D-ABBB-36B78B9947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8" name="Text Box 43">
          <a:extLst>
            <a:ext uri="{FF2B5EF4-FFF2-40B4-BE49-F238E27FC236}">
              <a16:creationId xmlns:a16="http://schemas.microsoft.com/office/drawing/2014/main" id="{9BE76AF9-8943-44A4-BC5F-879232CCC6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099" name="Text Box 44">
          <a:extLst>
            <a:ext uri="{FF2B5EF4-FFF2-40B4-BE49-F238E27FC236}">
              <a16:creationId xmlns:a16="http://schemas.microsoft.com/office/drawing/2014/main" id="{42DBAE27-B904-4419-BD23-985C91C808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0" name="Text Box 45">
          <a:extLst>
            <a:ext uri="{FF2B5EF4-FFF2-40B4-BE49-F238E27FC236}">
              <a16:creationId xmlns:a16="http://schemas.microsoft.com/office/drawing/2014/main" id="{5AD2C34E-7B7C-4653-899C-0772D660C2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1" name="Text Box 46">
          <a:extLst>
            <a:ext uri="{FF2B5EF4-FFF2-40B4-BE49-F238E27FC236}">
              <a16:creationId xmlns:a16="http://schemas.microsoft.com/office/drawing/2014/main" id="{71F6F324-1BEE-4D51-BC17-E74E23B3BA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2" name="Text Box 47">
          <a:extLst>
            <a:ext uri="{FF2B5EF4-FFF2-40B4-BE49-F238E27FC236}">
              <a16:creationId xmlns:a16="http://schemas.microsoft.com/office/drawing/2014/main" id="{32B448B9-E3AB-475B-BB83-794A94DD44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3" name="Text Box 48">
          <a:extLst>
            <a:ext uri="{FF2B5EF4-FFF2-40B4-BE49-F238E27FC236}">
              <a16:creationId xmlns:a16="http://schemas.microsoft.com/office/drawing/2014/main" id="{FFF21628-CFF5-4DFA-B2D2-A7A60EC68C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104" name="Text Box 49">
          <a:extLst>
            <a:ext uri="{FF2B5EF4-FFF2-40B4-BE49-F238E27FC236}">
              <a16:creationId xmlns:a16="http://schemas.microsoft.com/office/drawing/2014/main" id="{05501076-3ADD-4C7E-9D2C-9359836E30B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5" name="Text Box 50">
          <a:extLst>
            <a:ext uri="{FF2B5EF4-FFF2-40B4-BE49-F238E27FC236}">
              <a16:creationId xmlns:a16="http://schemas.microsoft.com/office/drawing/2014/main" id="{C0069D56-18AF-4F9D-AE1B-281CCF6DEC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6" name="Text Box 51">
          <a:extLst>
            <a:ext uri="{FF2B5EF4-FFF2-40B4-BE49-F238E27FC236}">
              <a16:creationId xmlns:a16="http://schemas.microsoft.com/office/drawing/2014/main" id="{731A2985-F00A-41CC-8E7D-5FD10436D7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7" name="Text Box 52">
          <a:extLst>
            <a:ext uri="{FF2B5EF4-FFF2-40B4-BE49-F238E27FC236}">
              <a16:creationId xmlns:a16="http://schemas.microsoft.com/office/drawing/2014/main" id="{B1340DB6-DDF0-43F6-8EE2-E71D547DE6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8" name="Text Box 53">
          <a:extLst>
            <a:ext uri="{FF2B5EF4-FFF2-40B4-BE49-F238E27FC236}">
              <a16:creationId xmlns:a16="http://schemas.microsoft.com/office/drawing/2014/main" id="{2905AD3B-6C90-4FC7-9C30-41942952AC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09" name="Text Box 54">
          <a:extLst>
            <a:ext uri="{FF2B5EF4-FFF2-40B4-BE49-F238E27FC236}">
              <a16:creationId xmlns:a16="http://schemas.microsoft.com/office/drawing/2014/main" id="{CE0F6910-18B9-43A1-B148-1F8C77A075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0" name="Text Box 55">
          <a:extLst>
            <a:ext uri="{FF2B5EF4-FFF2-40B4-BE49-F238E27FC236}">
              <a16:creationId xmlns:a16="http://schemas.microsoft.com/office/drawing/2014/main" id="{301B1BDA-F265-4531-98E7-E2529080E4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1" name="Text Box 56">
          <a:extLst>
            <a:ext uri="{FF2B5EF4-FFF2-40B4-BE49-F238E27FC236}">
              <a16:creationId xmlns:a16="http://schemas.microsoft.com/office/drawing/2014/main" id="{C00222F8-04E5-4A51-B6CD-6A39340E61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2" name="Text Box 57">
          <a:extLst>
            <a:ext uri="{FF2B5EF4-FFF2-40B4-BE49-F238E27FC236}">
              <a16:creationId xmlns:a16="http://schemas.microsoft.com/office/drawing/2014/main" id="{3573D62D-E763-43CE-B6FC-9DDB34E26A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3" name="Text Box 58">
          <a:extLst>
            <a:ext uri="{FF2B5EF4-FFF2-40B4-BE49-F238E27FC236}">
              <a16:creationId xmlns:a16="http://schemas.microsoft.com/office/drawing/2014/main" id="{2F99692A-3E86-441A-AB36-FB5B16A050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4" name="Text Box 59">
          <a:extLst>
            <a:ext uri="{FF2B5EF4-FFF2-40B4-BE49-F238E27FC236}">
              <a16:creationId xmlns:a16="http://schemas.microsoft.com/office/drawing/2014/main" id="{269445C7-E0E3-452F-B1B6-619C8D8D84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5" name="Text Box 60">
          <a:extLst>
            <a:ext uri="{FF2B5EF4-FFF2-40B4-BE49-F238E27FC236}">
              <a16:creationId xmlns:a16="http://schemas.microsoft.com/office/drawing/2014/main" id="{7DECF554-EA15-4CB9-97C2-1D5E3230C5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6" name="Text Box 61">
          <a:extLst>
            <a:ext uri="{FF2B5EF4-FFF2-40B4-BE49-F238E27FC236}">
              <a16:creationId xmlns:a16="http://schemas.microsoft.com/office/drawing/2014/main" id="{AF889AE0-C327-4C4B-80CC-B83A32B80D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7" name="Text Box 62">
          <a:extLst>
            <a:ext uri="{FF2B5EF4-FFF2-40B4-BE49-F238E27FC236}">
              <a16:creationId xmlns:a16="http://schemas.microsoft.com/office/drawing/2014/main" id="{56E10C5A-DBB8-44B5-B958-C688FF12A2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8" name="Text Box 63">
          <a:extLst>
            <a:ext uri="{FF2B5EF4-FFF2-40B4-BE49-F238E27FC236}">
              <a16:creationId xmlns:a16="http://schemas.microsoft.com/office/drawing/2014/main" id="{FF6268E0-180D-4543-8D90-7439074453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19" name="Text Box 64">
          <a:extLst>
            <a:ext uri="{FF2B5EF4-FFF2-40B4-BE49-F238E27FC236}">
              <a16:creationId xmlns:a16="http://schemas.microsoft.com/office/drawing/2014/main" id="{A35DA029-51B2-4CE7-9BE3-C7EF1A006B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0" name="Text Box 65">
          <a:extLst>
            <a:ext uri="{FF2B5EF4-FFF2-40B4-BE49-F238E27FC236}">
              <a16:creationId xmlns:a16="http://schemas.microsoft.com/office/drawing/2014/main" id="{1F279A1A-A65E-4C6C-93D7-3DC13975B9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1" name="Text Box 66">
          <a:extLst>
            <a:ext uri="{FF2B5EF4-FFF2-40B4-BE49-F238E27FC236}">
              <a16:creationId xmlns:a16="http://schemas.microsoft.com/office/drawing/2014/main" id="{7E575114-C64E-473E-AD08-B0A1540B0D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2" name="Text Box 67">
          <a:extLst>
            <a:ext uri="{FF2B5EF4-FFF2-40B4-BE49-F238E27FC236}">
              <a16:creationId xmlns:a16="http://schemas.microsoft.com/office/drawing/2014/main" id="{A590F025-306C-4BA9-B314-A6290DE291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3" name="Text Box 68">
          <a:extLst>
            <a:ext uri="{FF2B5EF4-FFF2-40B4-BE49-F238E27FC236}">
              <a16:creationId xmlns:a16="http://schemas.microsoft.com/office/drawing/2014/main" id="{0E6AA82C-E799-4F37-BD00-9C42F4A35B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4" name="Text Box 69">
          <a:extLst>
            <a:ext uri="{FF2B5EF4-FFF2-40B4-BE49-F238E27FC236}">
              <a16:creationId xmlns:a16="http://schemas.microsoft.com/office/drawing/2014/main" id="{6A1522F9-D2BA-4D62-A04D-A9B639BD8C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5" name="Text Box 70">
          <a:extLst>
            <a:ext uri="{FF2B5EF4-FFF2-40B4-BE49-F238E27FC236}">
              <a16:creationId xmlns:a16="http://schemas.microsoft.com/office/drawing/2014/main" id="{E5111672-B93C-40E2-AA84-43C3D5B25E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6" name="Text Box 71">
          <a:extLst>
            <a:ext uri="{FF2B5EF4-FFF2-40B4-BE49-F238E27FC236}">
              <a16:creationId xmlns:a16="http://schemas.microsoft.com/office/drawing/2014/main" id="{86875DEF-ACB2-4BD3-9C6B-640933F148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7" name="Text Box 72">
          <a:extLst>
            <a:ext uri="{FF2B5EF4-FFF2-40B4-BE49-F238E27FC236}">
              <a16:creationId xmlns:a16="http://schemas.microsoft.com/office/drawing/2014/main" id="{748362F6-D816-4CB8-85AC-304FC0206D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128" name="Text Box 73">
          <a:extLst>
            <a:ext uri="{FF2B5EF4-FFF2-40B4-BE49-F238E27FC236}">
              <a16:creationId xmlns:a16="http://schemas.microsoft.com/office/drawing/2014/main" id="{F1B33934-9D11-45C9-8D51-0B4ABD750FD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29" name="Text Box 74">
          <a:extLst>
            <a:ext uri="{FF2B5EF4-FFF2-40B4-BE49-F238E27FC236}">
              <a16:creationId xmlns:a16="http://schemas.microsoft.com/office/drawing/2014/main" id="{B55EB505-7C38-40DA-AD83-A73034EBAF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0" name="Text Box 75">
          <a:extLst>
            <a:ext uri="{FF2B5EF4-FFF2-40B4-BE49-F238E27FC236}">
              <a16:creationId xmlns:a16="http://schemas.microsoft.com/office/drawing/2014/main" id="{2E5D34C3-058A-4EFC-8525-57FAEF2C62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1" name="Text Box 76">
          <a:extLst>
            <a:ext uri="{FF2B5EF4-FFF2-40B4-BE49-F238E27FC236}">
              <a16:creationId xmlns:a16="http://schemas.microsoft.com/office/drawing/2014/main" id="{F294FB11-ADE5-40C2-B42C-4206020037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2" name="Text Box 77">
          <a:extLst>
            <a:ext uri="{FF2B5EF4-FFF2-40B4-BE49-F238E27FC236}">
              <a16:creationId xmlns:a16="http://schemas.microsoft.com/office/drawing/2014/main" id="{9E3A3BB3-8742-492A-8B9B-85453F8828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3" name="Text Box 78">
          <a:extLst>
            <a:ext uri="{FF2B5EF4-FFF2-40B4-BE49-F238E27FC236}">
              <a16:creationId xmlns:a16="http://schemas.microsoft.com/office/drawing/2014/main" id="{9A05FF66-AE8A-4D46-A1E7-DB2E87F384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4" name="Text Box 79">
          <a:extLst>
            <a:ext uri="{FF2B5EF4-FFF2-40B4-BE49-F238E27FC236}">
              <a16:creationId xmlns:a16="http://schemas.microsoft.com/office/drawing/2014/main" id="{EF94B50B-1E62-414B-9A5A-8D5AC553A2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5" name="Text Box 80">
          <a:extLst>
            <a:ext uri="{FF2B5EF4-FFF2-40B4-BE49-F238E27FC236}">
              <a16:creationId xmlns:a16="http://schemas.microsoft.com/office/drawing/2014/main" id="{8C2CF89A-41BD-477A-BC63-64F80FBADE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6" name="Text Box 81">
          <a:extLst>
            <a:ext uri="{FF2B5EF4-FFF2-40B4-BE49-F238E27FC236}">
              <a16:creationId xmlns:a16="http://schemas.microsoft.com/office/drawing/2014/main" id="{3CFD56ED-466E-4DBA-8042-4D87B21BDC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7" name="Text Box 82">
          <a:extLst>
            <a:ext uri="{FF2B5EF4-FFF2-40B4-BE49-F238E27FC236}">
              <a16:creationId xmlns:a16="http://schemas.microsoft.com/office/drawing/2014/main" id="{835168AC-B213-4433-AD93-260D7D495F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8" name="Text Box 83">
          <a:extLst>
            <a:ext uri="{FF2B5EF4-FFF2-40B4-BE49-F238E27FC236}">
              <a16:creationId xmlns:a16="http://schemas.microsoft.com/office/drawing/2014/main" id="{B9EF2E2E-AD9D-4401-B1C6-4744A081D8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39" name="Text Box 84">
          <a:extLst>
            <a:ext uri="{FF2B5EF4-FFF2-40B4-BE49-F238E27FC236}">
              <a16:creationId xmlns:a16="http://schemas.microsoft.com/office/drawing/2014/main" id="{5DACB779-3B19-47E8-948C-23E0C25AD8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0" name="Text Box 85">
          <a:extLst>
            <a:ext uri="{FF2B5EF4-FFF2-40B4-BE49-F238E27FC236}">
              <a16:creationId xmlns:a16="http://schemas.microsoft.com/office/drawing/2014/main" id="{D9973CC5-64EF-4FB3-ABF9-ACBC0C97AA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1" name="Text Box 86">
          <a:extLst>
            <a:ext uri="{FF2B5EF4-FFF2-40B4-BE49-F238E27FC236}">
              <a16:creationId xmlns:a16="http://schemas.microsoft.com/office/drawing/2014/main" id="{CE21A250-9E64-4ED1-A22F-9D345B8C6E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2" name="Text Box 87">
          <a:extLst>
            <a:ext uri="{FF2B5EF4-FFF2-40B4-BE49-F238E27FC236}">
              <a16:creationId xmlns:a16="http://schemas.microsoft.com/office/drawing/2014/main" id="{CE7DA31B-62D6-4B7A-9E47-B09ED1CD3B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3" name="Text Box 88">
          <a:extLst>
            <a:ext uri="{FF2B5EF4-FFF2-40B4-BE49-F238E27FC236}">
              <a16:creationId xmlns:a16="http://schemas.microsoft.com/office/drawing/2014/main" id="{BD366253-221F-4B3F-8D19-420F0231A9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4" name="Text Box 89">
          <a:extLst>
            <a:ext uri="{FF2B5EF4-FFF2-40B4-BE49-F238E27FC236}">
              <a16:creationId xmlns:a16="http://schemas.microsoft.com/office/drawing/2014/main" id="{87E33DDD-3F95-4CD7-B4EE-3486AD96F4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5" name="Text Box 90">
          <a:extLst>
            <a:ext uri="{FF2B5EF4-FFF2-40B4-BE49-F238E27FC236}">
              <a16:creationId xmlns:a16="http://schemas.microsoft.com/office/drawing/2014/main" id="{94AAB89E-C968-4556-A55E-9C0C4D6961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6" name="Text Box 91">
          <a:extLst>
            <a:ext uri="{FF2B5EF4-FFF2-40B4-BE49-F238E27FC236}">
              <a16:creationId xmlns:a16="http://schemas.microsoft.com/office/drawing/2014/main" id="{A389BC7D-D697-439F-98F9-50D2510D5D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7" name="Text Box 92">
          <a:extLst>
            <a:ext uri="{FF2B5EF4-FFF2-40B4-BE49-F238E27FC236}">
              <a16:creationId xmlns:a16="http://schemas.microsoft.com/office/drawing/2014/main" id="{441F9301-B19D-4871-AF84-F2881AA788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8" name="Text Box 93">
          <a:extLst>
            <a:ext uri="{FF2B5EF4-FFF2-40B4-BE49-F238E27FC236}">
              <a16:creationId xmlns:a16="http://schemas.microsoft.com/office/drawing/2014/main" id="{D4256B91-FC88-4017-B452-9B4FFFB17A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49" name="Text Box 94">
          <a:extLst>
            <a:ext uri="{FF2B5EF4-FFF2-40B4-BE49-F238E27FC236}">
              <a16:creationId xmlns:a16="http://schemas.microsoft.com/office/drawing/2014/main" id="{8B9BD52C-50DF-476A-9395-078C2D035D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0" name="Text Box 95">
          <a:extLst>
            <a:ext uri="{FF2B5EF4-FFF2-40B4-BE49-F238E27FC236}">
              <a16:creationId xmlns:a16="http://schemas.microsoft.com/office/drawing/2014/main" id="{B60764B0-BA4F-4604-A0F5-6E902BEC71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1" name="Text Box 96">
          <a:extLst>
            <a:ext uri="{FF2B5EF4-FFF2-40B4-BE49-F238E27FC236}">
              <a16:creationId xmlns:a16="http://schemas.microsoft.com/office/drawing/2014/main" id="{F8527511-ED63-48D1-B38E-8D3237694A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152" name="Text Box 97">
          <a:extLst>
            <a:ext uri="{FF2B5EF4-FFF2-40B4-BE49-F238E27FC236}">
              <a16:creationId xmlns:a16="http://schemas.microsoft.com/office/drawing/2014/main" id="{52CF4005-F601-4B2F-8805-30BE6A94B55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3" name="Text Box 98">
          <a:extLst>
            <a:ext uri="{FF2B5EF4-FFF2-40B4-BE49-F238E27FC236}">
              <a16:creationId xmlns:a16="http://schemas.microsoft.com/office/drawing/2014/main" id="{3E3F947C-97F8-405C-A0E9-D3D8F9885E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4" name="Text Box 99">
          <a:extLst>
            <a:ext uri="{FF2B5EF4-FFF2-40B4-BE49-F238E27FC236}">
              <a16:creationId xmlns:a16="http://schemas.microsoft.com/office/drawing/2014/main" id="{390ECE75-76E6-4BBB-8327-CC8369C03B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5" name="Text Box 100">
          <a:extLst>
            <a:ext uri="{FF2B5EF4-FFF2-40B4-BE49-F238E27FC236}">
              <a16:creationId xmlns:a16="http://schemas.microsoft.com/office/drawing/2014/main" id="{13C6797F-70E5-44A5-92D3-46184382FF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6" name="Text Box 101">
          <a:extLst>
            <a:ext uri="{FF2B5EF4-FFF2-40B4-BE49-F238E27FC236}">
              <a16:creationId xmlns:a16="http://schemas.microsoft.com/office/drawing/2014/main" id="{6E85D127-718F-464B-81F0-AA0BB64FBB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7" name="Text Box 102">
          <a:extLst>
            <a:ext uri="{FF2B5EF4-FFF2-40B4-BE49-F238E27FC236}">
              <a16:creationId xmlns:a16="http://schemas.microsoft.com/office/drawing/2014/main" id="{185E23F4-4BA5-4210-8706-B2C07ACCAB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8" name="Text Box 103">
          <a:extLst>
            <a:ext uri="{FF2B5EF4-FFF2-40B4-BE49-F238E27FC236}">
              <a16:creationId xmlns:a16="http://schemas.microsoft.com/office/drawing/2014/main" id="{EBBC4C95-CE92-4C44-A105-76A19BE165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59" name="Text Box 104">
          <a:extLst>
            <a:ext uri="{FF2B5EF4-FFF2-40B4-BE49-F238E27FC236}">
              <a16:creationId xmlns:a16="http://schemas.microsoft.com/office/drawing/2014/main" id="{AEEFD674-6D66-4D7B-8462-CB6CC97A8E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0" name="Text Box 105">
          <a:extLst>
            <a:ext uri="{FF2B5EF4-FFF2-40B4-BE49-F238E27FC236}">
              <a16:creationId xmlns:a16="http://schemas.microsoft.com/office/drawing/2014/main" id="{96BF668F-89E1-4870-B55B-B89007679C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1" name="Text Box 106">
          <a:extLst>
            <a:ext uri="{FF2B5EF4-FFF2-40B4-BE49-F238E27FC236}">
              <a16:creationId xmlns:a16="http://schemas.microsoft.com/office/drawing/2014/main" id="{DD9DAB30-2E85-4B7F-93E2-62F1C027E7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2" name="Text Box 107">
          <a:extLst>
            <a:ext uri="{FF2B5EF4-FFF2-40B4-BE49-F238E27FC236}">
              <a16:creationId xmlns:a16="http://schemas.microsoft.com/office/drawing/2014/main" id="{9C5EFA6E-9562-4E2A-849C-F5CCF83AB7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3" name="Text Box 108">
          <a:extLst>
            <a:ext uri="{FF2B5EF4-FFF2-40B4-BE49-F238E27FC236}">
              <a16:creationId xmlns:a16="http://schemas.microsoft.com/office/drawing/2014/main" id="{24C35F1E-556C-4169-B670-07417B97DD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4" name="Text Box 109">
          <a:extLst>
            <a:ext uri="{FF2B5EF4-FFF2-40B4-BE49-F238E27FC236}">
              <a16:creationId xmlns:a16="http://schemas.microsoft.com/office/drawing/2014/main" id="{AF1C0B6C-4A8C-42E3-8BDA-0666B18797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5" name="Text Box 110">
          <a:extLst>
            <a:ext uri="{FF2B5EF4-FFF2-40B4-BE49-F238E27FC236}">
              <a16:creationId xmlns:a16="http://schemas.microsoft.com/office/drawing/2014/main" id="{B3C133B2-47A8-49EC-AA0B-51CB45C961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6" name="Text Box 111">
          <a:extLst>
            <a:ext uri="{FF2B5EF4-FFF2-40B4-BE49-F238E27FC236}">
              <a16:creationId xmlns:a16="http://schemas.microsoft.com/office/drawing/2014/main" id="{4E29BF1B-F891-4285-9F4D-1635EB90A9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7" name="Text Box 112">
          <a:extLst>
            <a:ext uri="{FF2B5EF4-FFF2-40B4-BE49-F238E27FC236}">
              <a16:creationId xmlns:a16="http://schemas.microsoft.com/office/drawing/2014/main" id="{A9824ABC-D1C8-4C4B-82B2-49841AC863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8" name="Text Box 113">
          <a:extLst>
            <a:ext uri="{FF2B5EF4-FFF2-40B4-BE49-F238E27FC236}">
              <a16:creationId xmlns:a16="http://schemas.microsoft.com/office/drawing/2014/main" id="{EF0A31CF-814C-4EC4-AE8B-4A83619F7F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69" name="Text Box 114">
          <a:extLst>
            <a:ext uri="{FF2B5EF4-FFF2-40B4-BE49-F238E27FC236}">
              <a16:creationId xmlns:a16="http://schemas.microsoft.com/office/drawing/2014/main" id="{B6E2A5B3-571F-4D99-81C3-B6A3C9261B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0" name="Text Box 115">
          <a:extLst>
            <a:ext uri="{FF2B5EF4-FFF2-40B4-BE49-F238E27FC236}">
              <a16:creationId xmlns:a16="http://schemas.microsoft.com/office/drawing/2014/main" id="{D83EC7AF-BCE2-4357-8649-E032A6128B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1" name="Text Box 116">
          <a:extLst>
            <a:ext uri="{FF2B5EF4-FFF2-40B4-BE49-F238E27FC236}">
              <a16:creationId xmlns:a16="http://schemas.microsoft.com/office/drawing/2014/main" id="{D1EE3704-714C-4175-9844-F6DEE4351D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2" name="Text Box 117">
          <a:extLst>
            <a:ext uri="{FF2B5EF4-FFF2-40B4-BE49-F238E27FC236}">
              <a16:creationId xmlns:a16="http://schemas.microsoft.com/office/drawing/2014/main" id="{E7ACADCB-6C00-4193-B8E5-A744019013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3" name="Text Box 118">
          <a:extLst>
            <a:ext uri="{FF2B5EF4-FFF2-40B4-BE49-F238E27FC236}">
              <a16:creationId xmlns:a16="http://schemas.microsoft.com/office/drawing/2014/main" id="{A5FCD997-A8E3-4D59-8A3D-25D496E544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4" name="Text Box 119">
          <a:extLst>
            <a:ext uri="{FF2B5EF4-FFF2-40B4-BE49-F238E27FC236}">
              <a16:creationId xmlns:a16="http://schemas.microsoft.com/office/drawing/2014/main" id="{014171D6-416D-44A7-9AC9-ED79A23BBD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5" name="Text Box 120">
          <a:extLst>
            <a:ext uri="{FF2B5EF4-FFF2-40B4-BE49-F238E27FC236}">
              <a16:creationId xmlns:a16="http://schemas.microsoft.com/office/drawing/2014/main" id="{52700B40-6C55-41C6-B49E-F8F7E21672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176" name="Text Box 121">
          <a:extLst>
            <a:ext uri="{FF2B5EF4-FFF2-40B4-BE49-F238E27FC236}">
              <a16:creationId xmlns:a16="http://schemas.microsoft.com/office/drawing/2014/main" id="{246E75CF-6C47-4C1C-8C6B-CE778913A60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7" name="Text Box 122">
          <a:extLst>
            <a:ext uri="{FF2B5EF4-FFF2-40B4-BE49-F238E27FC236}">
              <a16:creationId xmlns:a16="http://schemas.microsoft.com/office/drawing/2014/main" id="{21D7DD9B-2FAA-414A-AC79-E7818557B4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8" name="Text Box 123">
          <a:extLst>
            <a:ext uri="{FF2B5EF4-FFF2-40B4-BE49-F238E27FC236}">
              <a16:creationId xmlns:a16="http://schemas.microsoft.com/office/drawing/2014/main" id="{075147E7-C87B-4318-B699-FD5D0F7F5F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79" name="Text Box 124">
          <a:extLst>
            <a:ext uri="{FF2B5EF4-FFF2-40B4-BE49-F238E27FC236}">
              <a16:creationId xmlns:a16="http://schemas.microsoft.com/office/drawing/2014/main" id="{6716E4B6-FC75-4DF0-A71B-27E5DB9EA0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0" name="Text Box 125">
          <a:extLst>
            <a:ext uri="{FF2B5EF4-FFF2-40B4-BE49-F238E27FC236}">
              <a16:creationId xmlns:a16="http://schemas.microsoft.com/office/drawing/2014/main" id="{E287EFF7-F278-44DF-B9C9-63739ACAA2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1" name="Text Box 126">
          <a:extLst>
            <a:ext uri="{FF2B5EF4-FFF2-40B4-BE49-F238E27FC236}">
              <a16:creationId xmlns:a16="http://schemas.microsoft.com/office/drawing/2014/main" id="{0AA82766-91FD-44FC-AA76-49918BB72F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2" name="Text Box 127">
          <a:extLst>
            <a:ext uri="{FF2B5EF4-FFF2-40B4-BE49-F238E27FC236}">
              <a16:creationId xmlns:a16="http://schemas.microsoft.com/office/drawing/2014/main" id="{5E579F88-9801-4A72-9D0E-F485D6F950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3" name="Text Box 128">
          <a:extLst>
            <a:ext uri="{FF2B5EF4-FFF2-40B4-BE49-F238E27FC236}">
              <a16:creationId xmlns:a16="http://schemas.microsoft.com/office/drawing/2014/main" id="{BA9B81F4-238D-471E-9E83-F75831D41B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4" name="Text Box 129">
          <a:extLst>
            <a:ext uri="{FF2B5EF4-FFF2-40B4-BE49-F238E27FC236}">
              <a16:creationId xmlns:a16="http://schemas.microsoft.com/office/drawing/2014/main" id="{D1EC6E53-EEA2-4131-8A1F-4918E73D0A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5" name="Text Box 130">
          <a:extLst>
            <a:ext uri="{FF2B5EF4-FFF2-40B4-BE49-F238E27FC236}">
              <a16:creationId xmlns:a16="http://schemas.microsoft.com/office/drawing/2014/main" id="{ED5C5563-185E-4B4C-9251-77EE9B7F86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6" name="Text Box 131">
          <a:extLst>
            <a:ext uri="{FF2B5EF4-FFF2-40B4-BE49-F238E27FC236}">
              <a16:creationId xmlns:a16="http://schemas.microsoft.com/office/drawing/2014/main" id="{B45384D6-42A3-4B5B-8243-D77063E651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7" name="Text Box 132">
          <a:extLst>
            <a:ext uri="{FF2B5EF4-FFF2-40B4-BE49-F238E27FC236}">
              <a16:creationId xmlns:a16="http://schemas.microsoft.com/office/drawing/2014/main" id="{5A2AA46A-A3DD-4EA0-812C-FF0400DA1E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8" name="Text Box 133">
          <a:extLst>
            <a:ext uri="{FF2B5EF4-FFF2-40B4-BE49-F238E27FC236}">
              <a16:creationId xmlns:a16="http://schemas.microsoft.com/office/drawing/2014/main" id="{53F53C98-6773-4620-99ED-42BFF808E4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89" name="Text Box 134">
          <a:extLst>
            <a:ext uri="{FF2B5EF4-FFF2-40B4-BE49-F238E27FC236}">
              <a16:creationId xmlns:a16="http://schemas.microsoft.com/office/drawing/2014/main" id="{B6710761-E48E-403E-AA20-C175A4A11A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0" name="Text Box 135">
          <a:extLst>
            <a:ext uri="{FF2B5EF4-FFF2-40B4-BE49-F238E27FC236}">
              <a16:creationId xmlns:a16="http://schemas.microsoft.com/office/drawing/2014/main" id="{A2FED841-9A63-43D5-8F84-33ED9C417F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1" name="Text Box 136">
          <a:extLst>
            <a:ext uri="{FF2B5EF4-FFF2-40B4-BE49-F238E27FC236}">
              <a16:creationId xmlns:a16="http://schemas.microsoft.com/office/drawing/2014/main" id="{D2122B6F-BD6C-48B9-A8D1-FA7000ED3D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2" name="Text Box 137">
          <a:extLst>
            <a:ext uri="{FF2B5EF4-FFF2-40B4-BE49-F238E27FC236}">
              <a16:creationId xmlns:a16="http://schemas.microsoft.com/office/drawing/2014/main" id="{3F7F10CD-4323-4D40-AE6B-F4A0FB9EC9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3" name="Text Box 138">
          <a:extLst>
            <a:ext uri="{FF2B5EF4-FFF2-40B4-BE49-F238E27FC236}">
              <a16:creationId xmlns:a16="http://schemas.microsoft.com/office/drawing/2014/main" id="{3B11C9AA-4BFE-4999-B216-2BD8E1B323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4" name="Text Box 139">
          <a:extLst>
            <a:ext uri="{FF2B5EF4-FFF2-40B4-BE49-F238E27FC236}">
              <a16:creationId xmlns:a16="http://schemas.microsoft.com/office/drawing/2014/main" id="{7AA0C3E7-C1AF-474B-954B-E72C38A703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5" name="Text Box 140">
          <a:extLst>
            <a:ext uri="{FF2B5EF4-FFF2-40B4-BE49-F238E27FC236}">
              <a16:creationId xmlns:a16="http://schemas.microsoft.com/office/drawing/2014/main" id="{A56A0F55-A706-4B3D-8703-B83E250E2A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6" name="Text Box 141">
          <a:extLst>
            <a:ext uri="{FF2B5EF4-FFF2-40B4-BE49-F238E27FC236}">
              <a16:creationId xmlns:a16="http://schemas.microsoft.com/office/drawing/2014/main" id="{FDE16770-B566-4D83-9B45-D440E8FD1E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7" name="Text Box 142">
          <a:extLst>
            <a:ext uri="{FF2B5EF4-FFF2-40B4-BE49-F238E27FC236}">
              <a16:creationId xmlns:a16="http://schemas.microsoft.com/office/drawing/2014/main" id="{FFAC1F2A-77D7-47AB-A356-5490719105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8" name="Text Box 143">
          <a:extLst>
            <a:ext uri="{FF2B5EF4-FFF2-40B4-BE49-F238E27FC236}">
              <a16:creationId xmlns:a16="http://schemas.microsoft.com/office/drawing/2014/main" id="{DA1383D5-372F-4033-8A21-058C072C41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199" name="Text Box 144">
          <a:extLst>
            <a:ext uri="{FF2B5EF4-FFF2-40B4-BE49-F238E27FC236}">
              <a16:creationId xmlns:a16="http://schemas.microsoft.com/office/drawing/2014/main" id="{B54696C7-FB69-4E55-AE42-44DC09BE11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200" name="Text Box 145">
          <a:extLst>
            <a:ext uri="{FF2B5EF4-FFF2-40B4-BE49-F238E27FC236}">
              <a16:creationId xmlns:a16="http://schemas.microsoft.com/office/drawing/2014/main" id="{B391C5A6-FC08-4BA2-9578-B375D819264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1" name="Text Box 2">
          <a:extLst>
            <a:ext uri="{FF2B5EF4-FFF2-40B4-BE49-F238E27FC236}">
              <a16:creationId xmlns:a16="http://schemas.microsoft.com/office/drawing/2014/main" id="{17923C08-F67F-4E27-A293-8A4D5029EC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2" name="Text Box 3">
          <a:extLst>
            <a:ext uri="{FF2B5EF4-FFF2-40B4-BE49-F238E27FC236}">
              <a16:creationId xmlns:a16="http://schemas.microsoft.com/office/drawing/2014/main" id="{F0E8D0C8-9298-4F22-85B5-B920B1CC3F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3" name="Text Box 4">
          <a:extLst>
            <a:ext uri="{FF2B5EF4-FFF2-40B4-BE49-F238E27FC236}">
              <a16:creationId xmlns:a16="http://schemas.microsoft.com/office/drawing/2014/main" id="{4FC85F79-01A1-4963-95F3-056A3D603E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4" name="Text Box 5">
          <a:extLst>
            <a:ext uri="{FF2B5EF4-FFF2-40B4-BE49-F238E27FC236}">
              <a16:creationId xmlns:a16="http://schemas.microsoft.com/office/drawing/2014/main" id="{02E3A7AE-FBEF-4821-9A1B-D22E818B36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5" name="Text Box 6">
          <a:extLst>
            <a:ext uri="{FF2B5EF4-FFF2-40B4-BE49-F238E27FC236}">
              <a16:creationId xmlns:a16="http://schemas.microsoft.com/office/drawing/2014/main" id="{55007B42-BE73-4585-875E-3FA9C6826F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6" name="Text Box 7">
          <a:extLst>
            <a:ext uri="{FF2B5EF4-FFF2-40B4-BE49-F238E27FC236}">
              <a16:creationId xmlns:a16="http://schemas.microsoft.com/office/drawing/2014/main" id="{9B679BE8-5277-4CFA-875B-5350D1B6DC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7" name="Text Box 8">
          <a:extLst>
            <a:ext uri="{FF2B5EF4-FFF2-40B4-BE49-F238E27FC236}">
              <a16:creationId xmlns:a16="http://schemas.microsoft.com/office/drawing/2014/main" id="{D096D168-8B9F-4860-9FB6-07F18B9C1B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8" name="Text Box 9">
          <a:extLst>
            <a:ext uri="{FF2B5EF4-FFF2-40B4-BE49-F238E27FC236}">
              <a16:creationId xmlns:a16="http://schemas.microsoft.com/office/drawing/2014/main" id="{CD5C4836-FB45-4AE3-8C7B-53F06E81B3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09" name="Text Box 10">
          <a:extLst>
            <a:ext uri="{FF2B5EF4-FFF2-40B4-BE49-F238E27FC236}">
              <a16:creationId xmlns:a16="http://schemas.microsoft.com/office/drawing/2014/main" id="{6CB5D331-AD59-4825-A779-0B1CFFFF74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0" name="Text Box 11">
          <a:extLst>
            <a:ext uri="{FF2B5EF4-FFF2-40B4-BE49-F238E27FC236}">
              <a16:creationId xmlns:a16="http://schemas.microsoft.com/office/drawing/2014/main" id="{91F82011-147A-42B5-8174-3205BE0FDE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1" name="Text Box 12">
          <a:extLst>
            <a:ext uri="{FF2B5EF4-FFF2-40B4-BE49-F238E27FC236}">
              <a16:creationId xmlns:a16="http://schemas.microsoft.com/office/drawing/2014/main" id="{E6FCCCAD-3B70-49E7-99CC-6AFE15624F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2" name="Text Box 13">
          <a:extLst>
            <a:ext uri="{FF2B5EF4-FFF2-40B4-BE49-F238E27FC236}">
              <a16:creationId xmlns:a16="http://schemas.microsoft.com/office/drawing/2014/main" id="{E5751404-6806-40AB-9FB4-4C32893826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3" name="Text Box 14">
          <a:extLst>
            <a:ext uri="{FF2B5EF4-FFF2-40B4-BE49-F238E27FC236}">
              <a16:creationId xmlns:a16="http://schemas.microsoft.com/office/drawing/2014/main" id="{3566FE4E-C328-47E7-9605-F3E51EDB88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4" name="Text Box 15">
          <a:extLst>
            <a:ext uri="{FF2B5EF4-FFF2-40B4-BE49-F238E27FC236}">
              <a16:creationId xmlns:a16="http://schemas.microsoft.com/office/drawing/2014/main" id="{0385D92C-5B27-4342-9457-571BD7224D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5" name="Text Box 16">
          <a:extLst>
            <a:ext uri="{FF2B5EF4-FFF2-40B4-BE49-F238E27FC236}">
              <a16:creationId xmlns:a16="http://schemas.microsoft.com/office/drawing/2014/main" id="{12D2D1D4-63C1-4D28-8C67-3519EB6315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6" name="Text Box 17">
          <a:extLst>
            <a:ext uri="{FF2B5EF4-FFF2-40B4-BE49-F238E27FC236}">
              <a16:creationId xmlns:a16="http://schemas.microsoft.com/office/drawing/2014/main" id="{67F31235-74CA-4A67-BAEB-5EB45B8B30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7" name="Text Box 18">
          <a:extLst>
            <a:ext uri="{FF2B5EF4-FFF2-40B4-BE49-F238E27FC236}">
              <a16:creationId xmlns:a16="http://schemas.microsoft.com/office/drawing/2014/main" id="{73EB7560-FED3-485B-8356-AB214308D3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8" name="Text Box 19">
          <a:extLst>
            <a:ext uri="{FF2B5EF4-FFF2-40B4-BE49-F238E27FC236}">
              <a16:creationId xmlns:a16="http://schemas.microsoft.com/office/drawing/2014/main" id="{5D4DC0CF-2A4C-4125-966D-A93D8F4E39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19" name="Text Box 20">
          <a:extLst>
            <a:ext uri="{FF2B5EF4-FFF2-40B4-BE49-F238E27FC236}">
              <a16:creationId xmlns:a16="http://schemas.microsoft.com/office/drawing/2014/main" id="{D05998BB-1B2D-4F82-AE7A-9B59FBDC9F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0" name="Text Box 21">
          <a:extLst>
            <a:ext uri="{FF2B5EF4-FFF2-40B4-BE49-F238E27FC236}">
              <a16:creationId xmlns:a16="http://schemas.microsoft.com/office/drawing/2014/main" id="{4161C09C-32D5-4A24-934A-3FB98736B1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1" name="Text Box 22">
          <a:extLst>
            <a:ext uri="{FF2B5EF4-FFF2-40B4-BE49-F238E27FC236}">
              <a16:creationId xmlns:a16="http://schemas.microsoft.com/office/drawing/2014/main" id="{E8A4E739-AE91-4692-A60E-CAE6EF21D4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2" name="Text Box 23">
          <a:extLst>
            <a:ext uri="{FF2B5EF4-FFF2-40B4-BE49-F238E27FC236}">
              <a16:creationId xmlns:a16="http://schemas.microsoft.com/office/drawing/2014/main" id="{07E4E469-653E-422E-9D46-AC07BDF5FB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3" name="Text Box 24">
          <a:extLst>
            <a:ext uri="{FF2B5EF4-FFF2-40B4-BE49-F238E27FC236}">
              <a16:creationId xmlns:a16="http://schemas.microsoft.com/office/drawing/2014/main" id="{49A48516-2132-44A0-B289-B2CAA0E5EE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224" name="Text Box 25">
          <a:extLst>
            <a:ext uri="{FF2B5EF4-FFF2-40B4-BE49-F238E27FC236}">
              <a16:creationId xmlns:a16="http://schemas.microsoft.com/office/drawing/2014/main" id="{D5926C67-9DE5-4E6A-9079-74F2F04D86A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5" name="Text Box 26">
          <a:extLst>
            <a:ext uri="{FF2B5EF4-FFF2-40B4-BE49-F238E27FC236}">
              <a16:creationId xmlns:a16="http://schemas.microsoft.com/office/drawing/2014/main" id="{888A215A-28A3-46A2-8ACC-87C8166A63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6" name="Text Box 27">
          <a:extLst>
            <a:ext uri="{FF2B5EF4-FFF2-40B4-BE49-F238E27FC236}">
              <a16:creationId xmlns:a16="http://schemas.microsoft.com/office/drawing/2014/main" id="{9DF0CC01-18D5-4E2B-B482-54315C0821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7" name="Text Box 28">
          <a:extLst>
            <a:ext uri="{FF2B5EF4-FFF2-40B4-BE49-F238E27FC236}">
              <a16:creationId xmlns:a16="http://schemas.microsoft.com/office/drawing/2014/main" id="{8FFF4DDC-8A5A-42F7-A306-2F27C03130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8" name="Text Box 29">
          <a:extLst>
            <a:ext uri="{FF2B5EF4-FFF2-40B4-BE49-F238E27FC236}">
              <a16:creationId xmlns:a16="http://schemas.microsoft.com/office/drawing/2014/main" id="{4A80B89A-E11F-4EF2-8BEE-BCA09B863A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29" name="Text Box 30">
          <a:extLst>
            <a:ext uri="{FF2B5EF4-FFF2-40B4-BE49-F238E27FC236}">
              <a16:creationId xmlns:a16="http://schemas.microsoft.com/office/drawing/2014/main" id="{053EB7E5-4E3F-4CAE-BABC-887E1623CC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0" name="Text Box 31">
          <a:extLst>
            <a:ext uri="{FF2B5EF4-FFF2-40B4-BE49-F238E27FC236}">
              <a16:creationId xmlns:a16="http://schemas.microsoft.com/office/drawing/2014/main" id="{9656F569-3CA6-445D-B93F-F5C7658B3B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1" name="Text Box 32">
          <a:extLst>
            <a:ext uri="{FF2B5EF4-FFF2-40B4-BE49-F238E27FC236}">
              <a16:creationId xmlns:a16="http://schemas.microsoft.com/office/drawing/2014/main" id="{C62C077D-1257-419B-B58E-90428BF1BD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2" name="Text Box 33">
          <a:extLst>
            <a:ext uri="{FF2B5EF4-FFF2-40B4-BE49-F238E27FC236}">
              <a16:creationId xmlns:a16="http://schemas.microsoft.com/office/drawing/2014/main" id="{8E95D60D-F59D-4ED0-90F9-3F433F3FA5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3" name="Text Box 34">
          <a:extLst>
            <a:ext uri="{FF2B5EF4-FFF2-40B4-BE49-F238E27FC236}">
              <a16:creationId xmlns:a16="http://schemas.microsoft.com/office/drawing/2014/main" id="{E07E9EB6-1139-4F02-9A77-64C94D845B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4" name="Text Box 35">
          <a:extLst>
            <a:ext uri="{FF2B5EF4-FFF2-40B4-BE49-F238E27FC236}">
              <a16:creationId xmlns:a16="http://schemas.microsoft.com/office/drawing/2014/main" id="{13D6BF10-0C48-48BF-AB94-689E4EDDE2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5" name="Text Box 36">
          <a:extLst>
            <a:ext uri="{FF2B5EF4-FFF2-40B4-BE49-F238E27FC236}">
              <a16:creationId xmlns:a16="http://schemas.microsoft.com/office/drawing/2014/main" id="{CFDD891C-9C76-460A-84D2-760DAD4493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6" name="Text Box 37">
          <a:extLst>
            <a:ext uri="{FF2B5EF4-FFF2-40B4-BE49-F238E27FC236}">
              <a16:creationId xmlns:a16="http://schemas.microsoft.com/office/drawing/2014/main" id="{22400189-9616-410A-A3B8-979AE2D46F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7" name="Text Box 38">
          <a:extLst>
            <a:ext uri="{FF2B5EF4-FFF2-40B4-BE49-F238E27FC236}">
              <a16:creationId xmlns:a16="http://schemas.microsoft.com/office/drawing/2014/main" id="{E474E9D2-3172-4B42-9B7D-30649C140B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8" name="Text Box 39">
          <a:extLst>
            <a:ext uri="{FF2B5EF4-FFF2-40B4-BE49-F238E27FC236}">
              <a16:creationId xmlns:a16="http://schemas.microsoft.com/office/drawing/2014/main" id="{06260F43-210D-4B9A-98CE-0F5BE5B8A4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39" name="Text Box 40">
          <a:extLst>
            <a:ext uri="{FF2B5EF4-FFF2-40B4-BE49-F238E27FC236}">
              <a16:creationId xmlns:a16="http://schemas.microsoft.com/office/drawing/2014/main" id="{43EB3C3C-BD01-40FD-AFF7-73A5259443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0" name="Text Box 41">
          <a:extLst>
            <a:ext uri="{FF2B5EF4-FFF2-40B4-BE49-F238E27FC236}">
              <a16:creationId xmlns:a16="http://schemas.microsoft.com/office/drawing/2014/main" id="{8C1B02AC-AEB1-4F6B-B278-005F416852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1" name="Text Box 42">
          <a:extLst>
            <a:ext uri="{FF2B5EF4-FFF2-40B4-BE49-F238E27FC236}">
              <a16:creationId xmlns:a16="http://schemas.microsoft.com/office/drawing/2014/main" id="{A51F450B-5DAD-4CE0-9E73-BA10DA9DC1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2" name="Text Box 43">
          <a:extLst>
            <a:ext uri="{FF2B5EF4-FFF2-40B4-BE49-F238E27FC236}">
              <a16:creationId xmlns:a16="http://schemas.microsoft.com/office/drawing/2014/main" id="{F3744408-5229-4E70-A938-300A146D1E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3" name="Text Box 44">
          <a:extLst>
            <a:ext uri="{FF2B5EF4-FFF2-40B4-BE49-F238E27FC236}">
              <a16:creationId xmlns:a16="http://schemas.microsoft.com/office/drawing/2014/main" id="{CBE48D94-EBC9-471A-8614-FB22AD5640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4" name="Text Box 45">
          <a:extLst>
            <a:ext uri="{FF2B5EF4-FFF2-40B4-BE49-F238E27FC236}">
              <a16:creationId xmlns:a16="http://schemas.microsoft.com/office/drawing/2014/main" id="{462CF051-296F-440C-96B0-067F819430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5" name="Text Box 46">
          <a:extLst>
            <a:ext uri="{FF2B5EF4-FFF2-40B4-BE49-F238E27FC236}">
              <a16:creationId xmlns:a16="http://schemas.microsoft.com/office/drawing/2014/main" id="{7F3FBAB8-1C7A-4B78-AA59-8F0C4C5989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6" name="Text Box 47">
          <a:extLst>
            <a:ext uri="{FF2B5EF4-FFF2-40B4-BE49-F238E27FC236}">
              <a16:creationId xmlns:a16="http://schemas.microsoft.com/office/drawing/2014/main" id="{678DA59E-B8D6-4FA7-B03B-3362CF4887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7" name="Text Box 48">
          <a:extLst>
            <a:ext uri="{FF2B5EF4-FFF2-40B4-BE49-F238E27FC236}">
              <a16:creationId xmlns:a16="http://schemas.microsoft.com/office/drawing/2014/main" id="{6465996F-8AFB-4DC9-BA20-9920B71CF3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248" name="Text Box 49">
          <a:extLst>
            <a:ext uri="{FF2B5EF4-FFF2-40B4-BE49-F238E27FC236}">
              <a16:creationId xmlns:a16="http://schemas.microsoft.com/office/drawing/2014/main" id="{9DB85E96-277F-4C59-BCD6-A4B5F378A01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49" name="Text Box 50">
          <a:extLst>
            <a:ext uri="{FF2B5EF4-FFF2-40B4-BE49-F238E27FC236}">
              <a16:creationId xmlns:a16="http://schemas.microsoft.com/office/drawing/2014/main" id="{66D5859D-07FB-417A-91D8-EB744F4AB0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0" name="Text Box 51">
          <a:extLst>
            <a:ext uri="{FF2B5EF4-FFF2-40B4-BE49-F238E27FC236}">
              <a16:creationId xmlns:a16="http://schemas.microsoft.com/office/drawing/2014/main" id="{26D3B24A-F733-452A-BA1D-26EBA56803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1" name="Text Box 52">
          <a:extLst>
            <a:ext uri="{FF2B5EF4-FFF2-40B4-BE49-F238E27FC236}">
              <a16:creationId xmlns:a16="http://schemas.microsoft.com/office/drawing/2014/main" id="{C2F07721-EAB2-4AF8-9E12-A4EA0B1BD3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2" name="Text Box 53">
          <a:extLst>
            <a:ext uri="{FF2B5EF4-FFF2-40B4-BE49-F238E27FC236}">
              <a16:creationId xmlns:a16="http://schemas.microsoft.com/office/drawing/2014/main" id="{C17E22F9-BFBF-4413-9D8E-85CD421EA3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3" name="Text Box 54">
          <a:extLst>
            <a:ext uri="{FF2B5EF4-FFF2-40B4-BE49-F238E27FC236}">
              <a16:creationId xmlns:a16="http://schemas.microsoft.com/office/drawing/2014/main" id="{28A7AA47-ADBC-4A25-8C4B-728AF51371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4" name="Text Box 55">
          <a:extLst>
            <a:ext uri="{FF2B5EF4-FFF2-40B4-BE49-F238E27FC236}">
              <a16:creationId xmlns:a16="http://schemas.microsoft.com/office/drawing/2014/main" id="{238CB349-F75E-4F35-A3F5-3A55D67366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5" name="Text Box 56">
          <a:extLst>
            <a:ext uri="{FF2B5EF4-FFF2-40B4-BE49-F238E27FC236}">
              <a16:creationId xmlns:a16="http://schemas.microsoft.com/office/drawing/2014/main" id="{E417DD68-EF5B-4B56-A06F-688EAD1B58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6" name="Text Box 57">
          <a:extLst>
            <a:ext uri="{FF2B5EF4-FFF2-40B4-BE49-F238E27FC236}">
              <a16:creationId xmlns:a16="http://schemas.microsoft.com/office/drawing/2014/main" id="{5ED5100F-14B9-467A-B13B-4E928D2A13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7" name="Text Box 58">
          <a:extLst>
            <a:ext uri="{FF2B5EF4-FFF2-40B4-BE49-F238E27FC236}">
              <a16:creationId xmlns:a16="http://schemas.microsoft.com/office/drawing/2014/main" id="{2C559F42-FD51-458F-A1D5-F99BC88E44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8" name="Text Box 59">
          <a:extLst>
            <a:ext uri="{FF2B5EF4-FFF2-40B4-BE49-F238E27FC236}">
              <a16:creationId xmlns:a16="http://schemas.microsoft.com/office/drawing/2014/main" id="{C9B06DDA-F331-4CFE-8C34-746D6097F6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59" name="Text Box 60">
          <a:extLst>
            <a:ext uri="{FF2B5EF4-FFF2-40B4-BE49-F238E27FC236}">
              <a16:creationId xmlns:a16="http://schemas.microsoft.com/office/drawing/2014/main" id="{448D7624-ADDE-4178-AFE8-283DE8114F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0" name="Text Box 61">
          <a:extLst>
            <a:ext uri="{FF2B5EF4-FFF2-40B4-BE49-F238E27FC236}">
              <a16:creationId xmlns:a16="http://schemas.microsoft.com/office/drawing/2014/main" id="{BA85BF0E-241E-447A-BE6D-97F7D3CB33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1" name="Text Box 62">
          <a:extLst>
            <a:ext uri="{FF2B5EF4-FFF2-40B4-BE49-F238E27FC236}">
              <a16:creationId xmlns:a16="http://schemas.microsoft.com/office/drawing/2014/main" id="{A281EC89-6973-4107-95D8-7249115646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2" name="Text Box 63">
          <a:extLst>
            <a:ext uri="{FF2B5EF4-FFF2-40B4-BE49-F238E27FC236}">
              <a16:creationId xmlns:a16="http://schemas.microsoft.com/office/drawing/2014/main" id="{19A04E3E-D658-4324-9B72-41BFDF7402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3" name="Text Box 64">
          <a:extLst>
            <a:ext uri="{FF2B5EF4-FFF2-40B4-BE49-F238E27FC236}">
              <a16:creationId xmlns:a16="http://schemas.microsoft.com/office/drawing/2014/main" id="{2A304899-4716-484D-A8D5-9670684D41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4" name="Text Box 65">
          <a:extLst>
            <a:ext uri="{FF2B5EF4-FFF2-40B4-BE49-F238E27FC236}">
              <a16:creationId xmlns:a16="http://schemas.microsoft.com/office/drawing/2014/main" id="{639C7E7F-6F25-4A32-AAE2-A3B5E25371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5" name="Text Box 66">
          <a:extLst>
            <a:ext uri="{FF2B5EF4-FFF2-40B4-BE49-F238E27FC236}">
              <a16:creationId xmlns:a16="http://schemas.microsoft.com/office/drawing/2014/main" id="{8F5E7E90-C857-4B1E-8976-105CD08960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6" name="Text Box 67">
          <a:extLst>
            <a:ext uri="{FF2B5EF4-FFF2-40B4-BE49-F238E27FC236}">
              <a16:creationId xmlns:a16="http://schemas.microsoft.com/office/drawing/2014/main" id="{C7967777-91F2-4A17-880A-5DBF7644EB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7" name="Text Box 68">
          <a:extLst>
            <a:ext uri="{FF2B5EF4-FFF2-40B4-BE49-F238E27FC236}">
              <a16:creationId xmlns:a16="http://schemas.microsoft.com/office/drawing/2014/main" id="{FF86EA7B-E941-466D-AFFA-B5452540AA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8" name="Text Box 69">
          <a:extLst>
            <a:ext uri="{FF2B5EF4-FFF2-40B4-BE49-F238E27FC236}">
              <a16:creationId xmlns:a16="http://schemas.microsoft.com/office/drawing/2014/main" id="{0DE8FE4A-004B-4E3A-9622-699E3BBCA6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69" name="Text Box 70">
          <a:extLst>
            <a:ext uri="{FF2B5EF4-FFF2-40B4-BE49-F238E27FC236}">
              <a16:creationId xmlns:a16="http://schemas.microsoft.com/office/drawing/2014/main" id="{E6810E63-6154-4277-8CF0-C4C974087B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0" name="Text Box 71">
          <a:extLst>
            <a:ext uri="{FF2B5EF4-FFF2-40B4-BE49-F238E27FC236}">
              <a16:creationId xmlns:a16="http://schemas.microsoft.com/office/drawing/2014/main" id="{DB2A0A6F-B4C1-4FA8-8EF8-753B3FC969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1" name="Text Box 72">
          <a:extLst>
            <a:ext uri="{FF2B5EF4-FFF2-40B4-BE49-F238E27FC236}">
              <a16:creationId xmlns:a16="http://schemas.microsoft.com/office/drawing/2014/main" id="{FEE0AF8E-A1C1-4A6D-B55D-979DCB72D8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272" name="Text Box 73">
          <a:extLst>
            <a:ext uri="{FF2B5EF4-FFF2-40B4-BE49-F238E27FC236}">
              <a16:creationId xmlns:a16="http://schemas.microsoft.com/office/drawing/2014/main" id="{D7303696-40C9-4D3A-8D21-50C30A315EF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3" name="Text Box 74">
          <a:extLst>
            <a:ext uri="{FF2B5EF4-FFF2-40B4-BE49-F238E27FC236}">
              <a16:creationId xmlns:a16="http://schemas.microsoft.com/office/drawing/2014/main" id="{23C54815-FA65-4A8C-A61B-15328605EE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4" name="Text Box 75">
          <a:extLst>
            <a:ext uri="{FF2B5EF4-FFF2-40B4-BE49-F238E27FC236}">
              <a16:creationId xmlns:a16="http://schemas.microsoft.com/office/drawing/2014/main" id="{A04D257B-B49E-48C3-B5B9-D97F3AFF17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5" name="Text Box 76">
          <a:extLst>
            <a:ext uri="{FF2B5EF4-FFF2-40B4-BE49-F238E27FC236}">
              <a16:creationId xmlns:a16="http://schemas.microsoft.com/office/drawing/2014/main" id="{D700B410-26A3-400A-845C-151D38E900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6" name="Text Box 77">
          <a:extLst>
            <a:ext uri="{FF2B5EF4-FFF2-40B4-BE49-F238E27FC236}">
              <a16:creationId xmlns:a16="http://schemas.microsoft.com/office/drawing/2014/main" id="{F9892F60-DDDA-4791-8252-6290FEDAEE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7" name="Text Box 78">
          <a:extLst>
            <a:ext uri="{FF2B5EF4-FFF2-40B4-BE49-F238E27FC236}">
              <a16:creationId xmlns:a16="http://schemas.microsoft.com/office/drawing/2014/main" id="{EA5D5EF7-002B-4FCC-9697-ACE97C960D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8" name="Text Box 79">
          <a:extLst>
            <a:ext uri="{FF2B5EF4-FFF2-40B4-BE49-F238E27FC236}">
              <a16:creationId xmlns:a16="http://schemas.microsoft.com/office/drawing/2014/main" id="{E283C7E2-ECBE-4F55-9F15-6EAF1D1D53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79" name="Text Box 80">
          <a:extLst>
            <a:ext uri="{FF2B5EF4-FFF2-40B4-BE49-F238E27FC236}">
              <a16:creationId xmlns:a16="http://schemas.microsoft.com/office/drawing/2014/main" id="{84DAE501-F353-4838-ADD6-B62E726E9C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0" name="Text Box 81">
          <a:extLst>
            <a:ext uri="{FF2B5EF4-FFF2-40B4-BE49-F238E27FC236}">
              <a16:creationId xmlns:a16="http://schemas.microsoft.com/office/drawing/2014/main" id="{48E14948-4BB2-4DD8-88FF-890D1AFB15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1" name="Text Box 82">
          <a:extLst>
            <a:ext uri="{FF2B5EF4-FFF2-40B4-BE49-F238E27FC236}">
              <a16:creationId xmlns:a16="http://schemas.microsoft.com/office/drawing/2014/main" id="{FD896C9A-A71F-4052-A08A-89F11DDF3B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2" name="Text Box 83">
          <a:extLst>
            <a:ext uri="{FF2B5EF4-FFF2-40B4-BE49-F238E27FC236}">
              <a16:creationId xmlns:a16="http://schemas.microsoft.com/office/drawing/2014/main" id="{B8D75ED8-B21A-4146-AC31-587C2E15DC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3" name="Text Box 84">
          <a:extLst>
            <a:ext uri="{FF2B5EF4-FFF2-40B4-BE49-F238E27FC236}">
              <a16:creationId xmlns:a16="http://schemas.microsoft.com/office/drawing/2014/main" id="{1C83F160-C520-4E15-AEDE-3E9CBDA637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4" name="Text Box 85">
          <a:extLst>
            <a:ext uri="{FF2B5EF4-FFF2-40B4-BE49-F238E27FC236}">
              <a16:creationId xmlns:a16="http://schemas.microsoft.com/office/drawing/2014/main" id="{655D2FAA-F075-4AF7-8352-F649263F256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5" name="Text Box 86">
          <a:extLst>
            <a:ext uri="{FF2B5EF4-FFF2-40B4-BE49-F238E27FC236}">
              <a16:creationId xmlns:a16="http://schemas.microsoft.com/office/drawing/2014/main" id="{F63DAF78-E7EB-4245-AFD5-4A6A8EC587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6" name="Text Box 87">
          <a:extLst>
            <a:ext uri="{FF2B5EF4-FFF2-40B4-BE49-F238E27FC236}">
              <a16:creationId xmlns:a16="http://schemas.microsoft.com/office/drawing/2014/main" id="{C4100983-4399-410B-A23E-2D83FA13A9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7" name="Text Box 88">
          <a:extLst>
            <a:ext uri="{FF2B5EF4-FFF2-40B4-BE49-F238E27FC236}">
              <a16:creationId xmlns:a16="http://schemas.microsoft.com/office/drawing/2014/main" id="{BBE9FED6-B0A4-4686-B52B-0A939B5E73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8" name="Text Box 89">
          <a:extLst>
            <a:ext uri="{FF2B5EF4-FFF2-40B4-BE49-F238E27FC236}">
              <a16:creationId xmlns:a16="http://schemas.microsoft.com/office/drawing/2014/main" id="{E0A32031-EE25-4D7F-8AE5-56AB34A188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89" name="Text Box 90">
          <a:extLst>
            <a:ext uri="{FF2B5EF4-FFF2-40B4-BE49-F238E27FC236}">
              <a16:creationId xmlns:a16="http://schemas.microsoft.com/office/drawing/2014/main" id="{DBBAE6CE-9797-4B23-86DB-C20E334A7F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0" name="Text Box 91">
          <a:extLst>
            <a:ext uri="{FF2B5EF4-FFF2-40B4-BE49-F238E27FC236}">
              <a16:creationId xmlns:a16="http://schemas.microsoft.com/office/drawing/2014/main" id="{CF7D88B0-439A-4BD8-A00D-42D30C9BDB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1" name="Text Box 92">
          <a:extLst>
            <a:ext uri="{FF2B5EF4-FFF2-40B4-BE49-F238E27FC236}">
              <a16:creationId xmlns:a16="http://schemas.microsoft.com/office/drawing/2014/main" id="{5B86534B-AA8E-4681-A4FF-CC320399DC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2" name="Text Box 93">
          <a:extLst>
            <a:ext uri="{FF2B5EF4-FFF2-40B4-BE49-F238E27FC236}">
              <a16:creationId xmlns:a16="http://schemas.microsoft.com/office/drawing/2014/main" id="{B18E0A3A-E7C7-45C8-B2CC-41DB2BAAB9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3" name="Text Box 94">
          <a:extLst>
            <a:ext uri="{FF2B5EF4-FFF2-40B4-BE49-F238E27FC236}">
              <a16:creationId xmlns:a16="http://schemas.microsoft.com/office/drawing/2014/main" id="{5F1B9C7C-4409-4120-ABDB-234EF4C67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4" name="Text Box 95">
          <a:extLst>
            <a:ext uri="{FF2B5EF4-FFF2-40B4-BE49-F238E27FC236}">
              <a16:creationId xmlns:a16="http://schemas.microsoft.com/office/drawing/2014/main" id="{2F8D901D-9215-42E1-A129-F7E146E0F8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5" name="Text Box 96">
          <a:extLst>
            <a:ext uri="{FF2B5EF4-FFF2-40B4-BE49-F238E27FC236}">
              <a16:creationId xmlns:a16="http://schemas.microsoft.com/office/drawing/2014/main" id="{640014D8-8B5F-456E-92E8-C3DDCA282A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296" name="Text Box 97">
          <a:extLst>
            <a:ext uri="{FF2B5EF4-FFF2-40B4-BE49-F238E27FC236}">
              <a16:creationId xmlns:a16="http://schemas.microsoft.com/office/drawing/2014/main" id="{F11CB2E2-8569-4BB4-BCCB-94DBB16E5AC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7" name="Text Box 98">
          <a:extLst>
            <a:ext uri="{FF2B5EF4-FFF2-40B4-BE49-F238E27FC236}">
              <a16:creationId xmlns:a16="http://schemas.microsoft.com/office/drawing/2014/main" id="{12EC7E64-B6C2-4E7E-8058-8FBB31C0A5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8" name="Text Box 99">
          <a:extLst>
            <a:ext uri="{FF2B5EF4-FFF2-40B4-BE49-F238E27FC236}">
              <a16:creationId xmlns:a16="http://schemas.microsoft.com/office/drawing/2014/main" id="{7ED27569-21E3-46FC-8609-D550B8CD06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299" name="Text Box 100">
          <a:extLst>
            <a:ext uri="{FF2B5EF4-FFF2-40B4-BE49-F238E27FC236}">
              <a16:creationId xmlns:a16="http://schemas.microsoft.com/office/drawing/2014/main" id="{489F8DE4-999C-4742-9FC1-39EAD521B8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0" name="Text Box 101">
          <a:extLst>
            <a:ext uri="{FF2B5EF4-FFF2-40B4-BE49-F238E27FC236}">
              <a16:creationId xmlns:a16="http://schemas.microsoft.com/office/drawing/2014/main" id="{F8E6A6E2-B63C-4BD9-B308-ED077A18C2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1" name="Text Box 102">
          <a:extLst>
            <a:ext uri="{FF2B5EF4-FFF2-40B4-BE49-F238E27FC236}">
              <a16:creationId xmlns:a16="http://schemas.microsoft.com/office/drawing/2014/main" id="{9B5EBD7B-BC02-4F41-9466-6541477A9B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2" name="Text Box 103">
          <a:extLst>
            <a:ext uri="{FF2B5EF4-FFF2-40B4-BE49-F238E27FC236}">
              <a16:creationId xmlns:a16="http://schemas.microsoft.com/office/drawing/2014/main" id="{91BC479C-F4D1-4F87-8192-761DB53F1C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3" name="Text Box 104">
          <a:extLst>
            <a:ext uri="{FF2B5EF4-FFF2-40B4-BE49-F238E27FC236}">
              <a16:creationId xmlns:a16="http://schemas.microsoft.com/office/drawing/2014/main" id="{21C56B27-E4F5-4CFA-966A-E9AC8923E3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4" name="Text Box 105">
          <a:extLst>
            <a:ext uri="{FF2B5EF4-FFF2-40B4-BE49-F238E27FC236}">
              <a16:creationId xmlns:a16="http://schemas.microsoft.com/office/drawing/2014/main" id="{F0BAD5AC-59A4-4826-98E5-FDEB75A615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5" name="Text Box 106">
          <a:extLst>
            <a:ext uri="{FF2B5EF4-FFF2-40B4-BE49-F238E27FC236}">
              <a16:creationId xmlns:a16="http://schemas.microsoft.com/office/drawing/2014/main" id="{BCAE1AA5-C225-4611-B8CE-01A5A37321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6" name="Text Box 107">
          <a:extLst>
            <a:ext uri="{FF2B5EF4-FFF2-40B4-BE49-F238E27FC236}">
              <a16:creationId xmlns:a16="http://schemas.microsoft.com/office/drawing/2014/main" id="{646F6AD5-C258-460D-BB38-72B6EBA41C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7" name="Text Box 108">
          <a:extLst>
            <a:ext uri="{FF2B5EF4-FFF2-40B4-BE49-F238E27FC236}">
              <a16:creationId xmlns:a16="http://schemas.microsoft.com/office/drawing/2014/main" id="{18DB26E3-BC67-482C-AA72-446BC2313B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8" name="Text Box 109">
          <a:extLst>
            <a:ext uri="{FF2B5EF4-FFF2-40B4-BE49-F238E27FC236}">
              <a16:creationId xmlns:a16="http://schemas.microsoft.com/office/drawing/2014/main" id="{09A7FBC9-3B30-4E35-A0BE-E4E6E1D609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09" name="Text Box 110">
          <a:extLst>
            <a:ext uri="{FF2B5EF4-FFF2-40B4-BE49-F238E27FC236}">
              <a16:creationId xmlns:a16="http://schemas.microsoft.com/office/drawing/2014/main" id="{68341A33-58F8-442D-826E-61AABA3E88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0" name="Text Box 111">
          <a:extLst>
            <a:ext uri="{FF2B5EF4-FFF2-40B4-BE49-F238E27FC236}">
              <a16:creationId xmlns:a16="http://schemas.microsoft.com/office/drawing/2014/main" id="{EE5342D8-4AD9-43FD-A9F0-06328F1712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1" name="Text Box 112">
          <a:extLst>
            <a:ext uri="{FF2B5EF4-FFF2-40B4-BE49-F238E27FC236}">
              <a16:creationId xmlns:a16="http://schemas.microsoft.com/office/drawing/2014/main" id="{FF77538F-51C8-4D54-97B0-11E89F5025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2" name="Text Box 113">
          <a:extLst>
            <a:ext uri="{FF2B5EF4-FFF2-40B4-BE49-F238E27FC236}">
              <a16:creationId xmlns:a16="http://schemas.microsoft.com/office/drawing/2014/main" id="{5A1C647F-F982-453F-A43B-48501557AD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3" name="Text Box 114">
          <a:extLst>
            <a:ext uri="{FF2B5EF4-FFF2-40B4-BE49-F238E27FC236}">
              <a16:creationId xmlns:a16="http://schemas.microsoft.com/office/drawing/2014/main" id="{CE806ABD-45C8-41EA-AD5D-0426926F16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4" name="Text Box 115">
          <a:extLst>
            <a:ext uri="{FF2B5EF4-FFF2-40B4-BE49-F238E27FC236}">
              <a16:creationId xmlns:a16="http://schemas.microsoft.com/office/drawing/2014/main" id="{F8C36ADD-A5C1-45D9-96B4-F0A5981CA7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5" name="Text Box 116">
          <a:extLst>
            <a:ext uri="{FF2B5EF4-FFF2-40B4-BE49-F238E27FC236}">
              <a16:creationId xmlns:a16="http://schemas.microsoft.com/office/drawing/2014/main" id="{4302B81F-D020-4991-A676-76DE476BC0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6" name="Text Box 117">
          <a:extLst>
            <a:ext uri="{FF2B5EF4-FFF2-40B4-BE49-F238E27FC236}">
              <a16:creationId xmlns:a16="http://schemas.microsoft.com/office/drawing/2014/main" id="{1B2E9E90-E634-4012-8AF8-54DC63C5BB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7" name="Text Box 118">
          <a:extLst>
            <a:ext uri="{FF2B5EF4-FFF2-40B4-BE49-F238E27FC236}">
              <a16:creationId xmlns:a16="http://schemas.microsoft.com/office/drawing/2014/main" id="{FF20489A-D881-48E0-8792-0FB286C693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8" name="Text Box 119">
          <a:extLst>
            <a:ext uri="{FF2B5EF4-FFF2-40B4-BE49-F238E27FC236}">
              <a16:creationId xmlns:a16="http://schemas.microsoft.com/office/drawing/2014/main" id="{AC365DDB-5109-4C1D-905C-A23CD7DA52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19" name="Text Box 120">
          <a:extLst>
            <a:ext uri="{FF2B5EF4-FFF2-40B4-BE49-F238E27FC236}">
              <a16:creationId xmlns:a16="http://schemas.microsoft.com/office/drawing/2014/main" id="{945B0780-EB4B-4258-83D9-E28BF78BFB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320" name="Text Box 121">
          <a:extLst>
            <a:ext uri="{FF2B5EF4-FFF2-40B4-BE49-F238E27FC236}">
              <a16:creationId xmlns:a16="http://schemas.microsoft.com/office/drawing/2014/main" id="{080317A6-9889-4E64-A751-8B7346370CF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1" name="Text Box 122">
          <a:extLst>
            <a:ext uri="{FF2B5EF4-FFF2-40B4-BE49-F238E27FC236}">
              <a16:creationId xmlns:a16="http://schemas.microsoft.com/office/drawing/2014/main" id="{73988EB9-D71A-4541-A0EF-61AB4B7589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2" name="Text Box 123">
          <a:extLst>
            <a:ext uri="{FF2B5EF4-FFF2-40B4-BE49-F238E27FC236}">
              <a16:creationId xmlns:a16="http://schemas.microsoft.com/office/drawing/2014/main" id="{88812427-59E1-418E-8DAF-55AB7E7E7E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3" name="Text Box 124">
          <a:extLst>
            <a:ext uri="{FF2B5EF4-FFF2-40B4-BE49-F238E27FC236}">
              <a16:creationId xmlns:a16="http://schemas.microsoft.com/office/drawing/2014/main" id="{493E555C-5CEA-4EC0-92EE-BFB481A21E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4" name="Text Box 125">
          <a:extLst>
            <a:ext uri="{FF2B5EF4-FFF2-40B4-BE49-F238E27FC236}">
              <a16:creationId xmlns:a16="http://schemas.microsoft.com/office/drawing/2014/main" id="{AD714208-2E9E-48FD-8DBC-EDD45FC7E7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5" name="Text Box 126">
          <a:extLst>
            <a:ext uri="{FF2B5EF4-FFF2-40B4-BE49-F238E27FC236}">
              <a16:creationId xmlns:a16="http://schemas.microsoft.com/office/drawing/2014/main" id="{51B88168-011C-49CC-9A65-0C812DA8CD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6" name="Text Box 127">
          <a:extLst>
            <a:ext uri="{FF2B5EF4-FFF2-40B4-BE49-F238E27FC236}">
              <a16:creationId xmlns:a16="http://schemas.microsoft.com/office/drawing/2014/main" id="{AA444147-1302-45F3-A8AF-D1F7D39945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7" name="Text Box 128">
          <a:extLst>
            <a:ext uri="{FF2B5EF4-FFF2-40B4-BE49-F238E27FC236}">
              <a16:creationId xmlns:a16="http://schemas.microsoft.com/office/drawing/2014/main" id="{D674A121-662B-4169-8186-6B02CF91F9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8" name="Text Box 129">
          <a:extLst>
            <a:ext uri="{FF2B5EF4-FFF2-40B4-BE49-F238E27FC236}">
              <a16:creationId xmlns:a16="http://schemas.microsoft.com/office/drawing/2014/main" id="{733D1AD4-2F00-45FB-A515-690E8C50ED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29" name="Text Box 130">
          <a:extLst>
            <a:ext uri="{FF2B5EF4-FFF2-40B4-BE49-F238E27FC236}">
              <a16:creationId xmlns:a16="http://schemas.microsoft.com/office/drawing/2014/main" id="{AAE152D1-8A9B-41B0-88C9-06D08F4E72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0" name="Text Box 131">
          <a:extLst>
            <a:ext uri="{FF2B5EF4-FFF2-40B4-BE49-F238E27FC236}">
              <a16:creationId xmlns:a16="http://schemas.microsoft.com/office/drawing/2014/main" id="{388C7AA0-57F0-4374-BDE7-CD4309E648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1" name="Text Box 132">
          <a:extLst>
            <a:ext uri="{FF2B5EF4-FFF2-40B4-BE49-F238E27FC236}">
              <a16:creationId xmlns:a16="http://schemas.microsoft.com/office/drawing/2014/main" id="{3198BA57-3C2A-4F6D-9067-A360E5485E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2" name="Text Box 133">
          <a:extLst>
            <a:ext uri="{FF2B5EF4-FFF2-40B4-BE49-F238E27FC236}">
              <a16:creationId xmlns:a16="http://schemas.microsoft.com/office/drawing/2014/main" id="{4072E0C2-6876-4862-94E0-7B7C0CA398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3" name="Text Box 134">
          <a:extLst>
            <a:ext uri="{FF2B5EF4-FFF2-40B4-BE49-F238E27FC236}">
              <a16:creationId xmlns:a16="http://schemas.microsoft.com/office/drawing/2014/main" id="{F9F67CB9-7645-425C-99A7-0D83BB5449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4" name="Text Box 135">
          <a:extLst>
            <a:ext uri="{FF2B5EF4-FFF2-40B4-BE49-F238E27FC236}">
              <a16:creationId xmlns:a16="http://schemas.microsoft.com/office/drawing/2014/main" id="{AB69F8B6-DD71-4E16-9B57-7A47EA2929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5" name="Text Box 136">
          <a:extLst>
            <a:ext uri="{FF2B5EF4-FFF2-40B4-BE49-F238E27FC236}">
              <a16:creationId xmlns:a16="http://schemas.microsoft.com/office/drawing/2014/main" id="{F70F8C98-ED4E-493A-A658-05E3828738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6" name="Text Box 137">
          <a:extLst>
            <a:ext uri="{FF2B5EF4-FFF2-40B4-BE49-F238E27FC236}">
              <a16:creationId xmlns:a16="http://schemas.microsoft.com/office/drawing/2014/main" id="{5B1A17DC-D432-4F9D-A8E4-2528CDC9DD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7" name="Text Box 138">
          <a:extLst>
            <a:ext uri="{FF2B5EF4-FFF2-40B4-BE49-F238E27FC236}">
              <a16:creationId xmlns:a16="http://schemas.microsoft.com/office/drawing/2014/main" id="{6044C1A2-2397-44B6-B379-2750FA0EC0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8" name="Text Box 139">
          <a:extLst>
            <a:ext uri="{FF2B5EF4-FFF2-40B4-BE49-F238E27FC236}">
              <a16:creationId xmlns:a16="http://schemas.microsoft.com/office/drawing/2014/main" id="{8F9B8E82-41C1-47E5-BC44-F3B665C288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39" name="Text Box 140">
          <a:extLst>
            <a:ext uri="{FF2B5EF4-FFF2-40B4-BE49-F238E27FC236}">
              <a16:creationId xmlns:a16="http://schemas.microsoft.com/office/drawing/2014/main" id="{3BEAAA46-D935-400D-BE58-49672C950A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40" name="Text Box 141">
          <a:extLst>
            <a:ext uri="{FF2B5EF4-FFF2-40B4-BE49-F238E27FC236}">
              <a16:creationId xmlns:a16="http://schemas.microsoft.com/office/drawing/2014/main" id="{D3DE2EE1-F1DA-4F2E-8893-0D218404A6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41" name="Text Box 142">
          <a:extLst>
            <a:ext uri="{FF2B5EF4-FFF2-40B4-BE49-F238E27FC236}">
              <a16:creationId xmlns:a16="http://schemas.microsoft.com/office/drawing/2014/main" id="{D0D93E27-96E5-424C-ACDE-0F6D575153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42" name="Text Box 143">
          <a:extLst>
            <a:ext uri="{FF2B5EF4-FFF2-40B4-BE49-F238E27FC236}">
              <a16:creationId xmlns:a16="http://schemas.microsoft.com/office/drawing/2014/main" id="{84A68839-962D-4CD7-B479-6B45000BA6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343" name="Text Box 144">
          <a:extLst>
            <a:ext uri="{FF2B5EF4-FFF2-40B4-BE49-F238E27FC236}">
              <a16:creationId xmlns:a16="http://schemas.microsoft.com/office/drawing/2014/main" id="{0C07300D-6E9B-4505-9D8F-F35717D3D7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344" name="Text Box 145">
          <a:extLst>
            <a:ext uri="{FF2B5EF4-FFF2-40B4-BE49-F238E27FC236}">
              <a16:creationId xmlns:a16="http://schemas.microsoft.com/office/drawing/2014/main" id="{C1D4E06B-63FA-4016-8777-A05258E7039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45" name="Text Box 2">
          <a:extLst>
            <a:ext uri="{FF2B5EF4-FFF2-40B4-BE49-F238E27FC236}">
              <a16:creationId xmlns:a16="http://schemas.microsoft.com/office/drawing/2014/main" id="{22EEC978-739B-4FD2-A163-FDF8152C07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46" name="Text Box 3">
          <a:extLst>
            <a:ext uri="{FF2B5EF4-FFF2-40B4-BE49-F238E27FC236}">
              <a16:creationId xmlns:a16="http://schemas.microsoft.com/office/drawing/2014/main" id="{A34A0556-AFC0-4BEF-9C71-544C820320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47" name="Text Box 4">
          <a:extLst>
            <a:ext uri="{FF2B5EF4-FFF2-40B4-BE49-F238E27FC236}">
              <a16:creationId xmlns:a16="http://schemas.microsoft.com/office/drawing/2014/main" id="{AA3B7873-F286-44E2-8670-04F6F090C7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48" name="Text Box 5">
          <a:extLst>
            <a:ext uri="{FF2B5EF4-FFF2-40B4-BE49-F238E27FC236}">
              <a16:creationId xmlns:a16="http://schemas.microsoft.com/office/drawing/2014/main" id="{6E5CD15A-4C36-4D63-BD21-931EEE6158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49" name="Text Box 6">
          <a:extLst>
            <a:ext uri="{FF2B5EF4-FFF2-40B4-BE49-F238E27FC236}">
              <a16:creationId xmlns:a16="http://schemas.microsoft.com/office/drawing/2014/main" id="{D68E2F1B-B759-425E-99FA-3E9C78C790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0" name="Text Box 7">
          <a:extLst>
            <a:ext uri="{FF2B5EF4-FFF2-40B4-BE49-F238E27FC236}">
              <a16:creationId xmlns:a16="http://schemas.microsoft.com/office/drawing/2014/main" id="{B9F99368-FE9C-4B93-890F-3A6527008D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1" name="Text Box 8">
          <a:extLst>
            <a:ext uri="{FF2B5EF4-FFF2-40B4-BE49-F238E27FC236}">
              <a16:creationId xmlns:a16="http://schemas.microsoft.com/office/drawing/2014/main" id="{EC9BDF08-4A7F-430C-8574-0C8507E4E7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2" name="Text Box 9">
          <a:extLst>
            <a:ext uri="{FF2B5EF4-FFF2-40B4-BE49-F238E27FC236}">
              <a16:creationId xmlns:a16="http://schemas.microsoft.com/office/drawing/2014/main" id="{A1F8AFD9-74E8-4160-AA50-F92C954A95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3" name="Text Box 10">
          <a:extLst>
            <a:ext uri="{FF2B5EF4-FFF2-40B4-BE49-F238E27FC236}">
              <a16:creationId xmlns:a16="http://schemas.microsoft.com/office/drawing/2014/main" id="{5A1EB0C9-A432-4529-98B2-3C6222D32F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4" name="Text Box 11">
          <a:extLst>
            <a:ext uri="{FF2B5EF4-FFF2-40B4-BE49-F238E27FC236}">
              <a16:creationId xmlns:a16="http://schemas.microsoft.com/office/drawing/2014/main" id="{8B5AF613-14F2-46F5-881E-253ED9E4E8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5" name="Text Box 12">
          <a:extLst>
            <a:ext uri="{FF2B5EF4-FFF2-40B4-BE49-F238E27FC236}">
              <a16:creationId xmlns:a16="http://schemas.microsoft.com/office/drawing/2014/main" id="{50F20FCD-8F8D-4B9C-847B-EF41248244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6" name="Text Box 13">
          <a:extLst>
            <a:ext uri="{FF2B5EF4-FFF2-40B4-BE49-F238E27FC236}">
              <a16:creationId xmlns:a16="http://schemas.microsoft.com/office/drawing/2014/main" id="{BB139D4B-AD3C-4C94-9CC1-A88197D8CD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7" name="Text Box 14">
          <a:extLst>
            <a:ext uri="{FF2B5EF4-FFF2-40B4-BE49-F238E27FC236}">
              <a16:creationId xmlns:a16="http://schemas.microsoft.com/office/drawing/2014/main" id="{160E347C-2627-45E0-A8DB-998E60C73F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8" name="Text Box 15">
          <a:extLst>
            <a:ext uri="{FF2B5EF4-FFF2-40B4-BE49-F238E27FC236}">
              <a16:creationId xmlns:a16="http://schemas.microsoft.com/office/drawing/2014/main" id="{30C48F16-D5C5-4ADF-9172-CCB9AFE402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59" name="Text Box 16">
          <a:extLst>
            <a:ext uri="{FF2B5EF4-FFF2-40B4-BE49-F238E27FC236}">
              <a16:creationId xmlns:a16="http://schemas.microsoft.com/office/drawing/2014/main" id="{64E6D7C2-EA90-42A0-AEAF-D30A7C0DD9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0" name="Text Box 17">
          <a:extLst>
            <a:ext uri="{FF2B5EF4-FFF2-40B4-BE49-F238E27FC236}">
              <a16:creationId xmlns:a16="http://schemas.microsoft.com/office/drawing/2014/main" id="{5C20CA7B-7403-49F2-8222-0DA9856EB7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1" name="Text Box 18">
          <a:extLst>
            <a:ext uri="{FF2B5EF4-FFF2-40B4-BE49-F238E27FC236}">
              <a16:creationId xmlns:a16="http://schemas.microsoft.com/office/drawing/2014/main" id="{6E83E190-CAAC-4684-90D2-0B851C17A8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2" name="Text Box 19">
          <a:extLst>
            <a:ext uri="{FF2B5EF4-FFF2-40B4-BE49-F238E27FC236}">
              <a16:creationId xmlns:a16="http://schemas.microsoft.com/office/drawing/2014/main" id="{CE452DF1-20C5-4679-A9E3-F5195A343C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3" name="Text Box 20">
          <a:extLst>
            <a:ext uri="{FF2B5EF4-FFF2-40B4-BE49-F238E27FC236}">
              <a16:creationId xmlns:a16="http://schemas.microsoft.com/office/drawing/2014/main" id="{91B9B49B-83A0-441B-8CBD-39723FFB48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4" name="Text Box 21">
          <a:extLst>
            <a:ext uri="{FF2B5EF4-FFF2-40B4-BE49-F238E27FC236}">
              <a16:creationId xmlns:a16="http://schemas.microsoft.com/office/drawing/2014/main" id="{66307D56-4BCC-4674-9274-13770C8CE6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5" name="Text Box 22">
          <a:extLst>
            <a:ext uri="{FF2B5EF4-FFF2-40B4-BE49-F238E27FC236}">
              <a16:creationId xmlns:a16="http://schemas.microsoft.com/office/drawing/2014/main" id="{639FF3C4-5293-489C-A40A-C52B4D4AF5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6" name="Text Box 23">
          <a:extLst>
            <a:ext uri="{FF2B5EF4-FFF2-40B4-BE49-F238E27FC236}">
              <a16:creationId xmlns:a16="http://schemas.microsoft.com/office/drawing/2014/main" id="{4DC9E23E-E22E-4A92-B5A7-953620B5CB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7" name="Text Box 24">
          <a:extLst>
            <a:ext uri="{FF2B5EF4-FFF2-40B4-BE49-F238E27FC236}">
              <a16:creationId xmlns:a16="http://schemas.microsoft.com/office/drawing/2014/main" id="{A7B3386B-89D0-4AB2-A270-58A5C682C9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368" name="Text Box 25">
          <a:extLst>
            <a:ext uri="{FF2B5EF4-FFF2-40B4-BE49-F238E27FC236}">
              <a16:creationId xmlns:a16="http://schemas.microsoft.com/office/drawing/2014/main" id="{D1A04DF8-17B8-4A9C-A9C5-DDF0E26BE3E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69" name="Text Box 26">
          <a:extLst>
            <a:ext uri="{FF2B5EF4-FFF2-40B4-BE49-F238E27FC236}">
              <a16:creationId xmlns:a16="http://schemas.microsoft.com/office/drawing/2014/main" id="{06E2E9FD-C92F-4401-8862-38D8436965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0" name="Text Box 27">
          <a:extLst>
            <a:ext uri="{FF2B5EF4-FFF2-40B4-BE49-F238E27FC236}">
              <a16:creationId xmlns:a16="http://schemas.microsoft.com/office/drawing/2014/main" id="{7E1C1B75-AECE-48EF-A6BB-AC003798D2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1" name="Text Box 28">
          <a:extLst>
            <a:ext uri="{FF2B5EF4-FFF2-40B4-BE49-F238E27FC236}">
              <a16:creationId xmlns:a16="http://schemas.microsoft.com/office/drawing/2014/main" id="{A18EF513-7D4C-438C-AE21-37DFF5E447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2" name="Text Box 29">
          <a:extLst>
            <a:ext uri="{FF2B5EF4-FFF2-40B4-BE49-F238E27FC236}">
              <a16:creationId xmlns:a16="http://schemas.microsoft.com/office/drawing/2014/main" id="{66982DD5-57A6-4AB7-A896-B063BFE162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3" name="Text Box 30">
          <a:extLst>
            <a:ext uri="{FF2B5EF4-FFF2-40B4-BE49-F238E27FC236}">
              <a16:creationId xmlns:a16="http://schemas.microsoft.com/office/drawing/2014/main" id="{27F0CFA8-7571-44FA-8C1C-DBC848D692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4" name="Text Box 31">
          <a:extLst>
            <a:ext uri="{FF2B5EF4-FFF2-40B4-BE49-F238E27FC236}">
              <a16:creationId xmlns:a16="http://schemas.microsoft.com/office/drawing/2014/main" id="{43A6C9FF-4870-4EB9-87A4-86F0B4FF5F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5" name="Text Box 32">
          <a:extLst>
            <a:ext uri="{FF2B5EF4-FFF2-40B4-BE49-F238E27FC236}">
              <a16:creationId xmlns:a16="http://schemas.microsoft.com/office/drawing/2014/main" id="{72512F87-CA75-4342-B639-31BE006B50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6" name="Text Box 33">
          <a:extLst>
            <a:ext uri="{FF2B5EF4-FFF2-40B4-BE49-F238E27FC236}">
              <a16:creationId xmlns:a16="http://schemas.microsoft.com/office/drawing/2014/main" id="{33B6EEB6-CD55-453B-BC5C-E28B43FE03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7" name="Text Box 34">
          <a:extLst>
            <a:ext uri="{FF2B5EF4-FFF2-40B4-BE49-F238E27FC236}">
              <a16:creationId xmlns:a16="http://schemas.microsoft.com/office/drawing/2014/main" id="{C52DD266-E72D-4600-AC94-5F025B3491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8" name="Text Box 35">
          <a:extLst>
            <a:ext uri="{FF2B5EF4-FFF2-40B4-BE49-F238E27FC236}">
              <a16:creationId xmlns:a16="http://schemas.microsoft.com/office/drawing/2014/main" id="{2DB2E290-00F5-448A-B4D8-AD1FFBABF3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79" name="Text Box 36">
          <a:extLst>
            <a:ext uri="{FF2B5EF4-FFF2-40B4-BE49-F238E27FC236}">
              <a16:creationId xmlns:a16="http://schemas.microsoft.com/office/drawing/2014/main" id="{9900EDCE-849A-46FF-993C-89678EEB5C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0" name="Text Box 37">
          <a:extLst>
            <a:ext uri="{FF2B5EF4-FFF2-40B4-BE49-F238E27FC236}">
              <a16:creationId xmlns:a16="http://schemas.microsoft.com/office/drawing/2014/main" id="{6B72729A-9E78-4E79-A15E-09D439508F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1" name="Text Box 38">
          <a:extLst>
            <a:ext uri="{FF2B5EF4-FFF2-40B4-BE49-F238E27FC236}">
              <a16:creationId xmlns:a16="http://schemas.microsoft.com/office/drawing/2014/main" id="{31D114A3-ADE8-4638-8FB0-5634337315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2" name="Text Box 39">
          <a:extLst>
            <a:ext uri="{FF2B5EF4-FFF2-40B4-BE49-F238E27FC236}">
              <a16:creationId xmlns:a16="http://schemas.microsoft.com/office/drawing/2014/main" id="{50E52570-AC6C-4DDC-92AA-627C7F2F15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3" name="Text Box 40">
          <a:extLst>
            <a:ext uri="{FF2B5EF4-FFF2-40B4-BE49-F238E27FC236}">
              <a16:creationId xmlns:a16="http://schemas.microsoft.com/office/drawing/2014/main" id="{56C2472F-F38C-4AD5-8884-4157A03FC4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4" name="Text Box 41">
          <a:extLst>
            <a:ext uri="{FF2B5EF4-FFF2-40B4-BE49-F238E27FC236}">
              <a16:creationId xmlns:a16="http://schemas.microsoft.com/office/drawing/2014/main" id="{FE3A48A7-BED2-4442-B064-AF9A05254D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5" name="Text Box 42">
          <a:extLst>
            <a:ext uri="{FF2B5EF4-FFF2-40B4-BE49-F238E27FC236}">
              <a16:creationId xmlns:a16="http://schemas.microsoft.com/office/drawing/2014/main" id="{95183A35-44A6-4D68-860F-55A6A50F00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6" name="Text Box 43">
          <a:extLst>
            <a:ext uri="{FF2B5EF4-FFF2-40B4-BE49-F238E27FC236}">
              <a16:creationId xmlns:a16="http://schemas.microsoft.com/office/drawing/2014/main" id="{1DCC1EAB-1421-4B79-AD2F-259F49F8EB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7" name="Text Box 44">
          <a:extLst>
            <a:ext uri="{FF2B5EF4-FFF2-40B4-BE49-F238E27FC236}">
              <a16:creationId xmlns:a16="http://schemas.microsoft.com/office/drawing/2014/main" id="{497A76E2-7160-45D9-9DE3-74BE202D2F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8" name="Text Box 45">
          <a:extLst>
            <a:ext uri="{FF2B5EF4-FFF2-40B4-BE49-F238E27FC236}">
              <a16:creationId xmlns:a16="http://schemas.microsoft.com/office/drawing/2014/main" id="{F1716DB0-0701-4681-8CE6-F398B01A83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89" name="Text Box 46">
          <a:extLst>
            <a:ext uri="{FF2B5EF4-FFF2-40B4-BE49-F238E27FC236}">
              <a16:creationId xmlns:a16="http://schemas.microsoft.com/office/drawing/2014/main" id="{5361A2A2-2063-4B17-8950-76CCFE13CB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0" name="Text Box 47">
          <a:extLst>
            <a:ext uri="{FF2B5EF4-FFF2-40B4-BE49-F238E27FC236}">
              <a16:creationId xmlns:a16="http://schemas.microsoft.com/office/drawing/2014/main" id="{E8633836-83E3-43CD-8B12-6D2F5880E1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1" name="Text Box 48">
          <a:extLst>
            <a:ext uri="{FF2B5EF4-FFF2-40B4-BE49-F238E27FC236}">
              <a16:creationId xmlns:a16="http://schemas.microsoft.com/office/drawing/2014/main" id="{3704F8E4-AB06-4A8B-8F97-28328CF453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392" name="Text Box 49">
          <a:extLst>
            <a:ext uri="{FF2B5EF4-FFF2-40B4-BE49-F238E27FC236}">
              <a16:creationId xmlns:a16="http://schemas.microsoft.com/office/drawing/2014/main" id="{811A6589-1CC8-48C1-A207-5C9A3DB6D3D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3" name="Text Box 50">
          <a:extLst>
            <a:ext uri="{FF2B5EF4-FFF2-40B4-BE49-F238E27FC236}">
              <a16:creationId xmlns:a16="http://schemas.microsoft.com/office/drawing/2014/main" id="{0F4FA307-03FA-4F15-A36A-C0BE2FD332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4" name="Text Box 51">
          <a:extLst>
            <a:ext uri="{FF2B5EF4-FFF2-40B4-BE49-F238E27FC236}">
              <a16:creationId xmlns:a16="http://schemas.microsoft.com/office/drawing/2014/main" id="{5F93E8BB-4C55-4CC4-812B-796B6EF703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5" name="Text Box 52">
          <a:extLst>
            <a:ext uri="{FF2B5EF4-FFF2-40B4-BE49-F238E27FC236}">
              <a16:creationId xmlns:a16="http://schemas.microsoft.com/office/drawing/2014/main" id="{1E609E11-1310-4A5A-B6DA-3EADF8FE62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6" name="Text Box 53">
          <a:extLst>
            <a:ext uri="{FF2B5EF4-FFF2-40B4-BE49-F238E27FC236}">
              <a16:creationId xmlns:a16="http://schemas.microsoft.com/office/drawing/2014/main" id="{F7CB35D0-3E9C-4748-AAC2-8C234BFEB1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7" name="Text Box 54">
          <a:extLst>
            <a:ext uri="{FF2B5EF4-FFF2-40B4-BE49-F238E27FC236}">
              <a16:creationId xmlns:a16="http://schemas.microsoft.com/office/drawing/2014/main" id="{C85C6538-32C4-498B-86F7-8E3D3D27B2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8" name="Text Box 55">
          <a:extLst>
            <a:ext uri="{FF2B5EF4-FFF2-40B4-BE49-F238E27FC236}">
              <a16:creationId xmlns:a16="http://schemas.microsoft.com/office/drawing/2014/main" id="{0B88F2D9-3C8D-494F-AE2C-0F3EB16C62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399" name="Text Box 56">
          <a:extLst>
            <a:ext uri="{FF2B5EF4-FFF2-40B4-BE49-F238E27FC236}">
              <a16:creationId xmlns:a16="http://schemas.microsoft.com/office/drawing/2014/main" id="{092916FE-A4D6-4C72-8EAE-A589BB023C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0" name="Text Box 57">
          <a:extLst>
            <a:ext uri="{FF2B5EF4-FFF2-40B4-BE49-F238E27FC236}">
              <a16:creationId xmlns:a16="http://schemas.microsoft.com/office/drawing/2014/main" id="{C1260037-0971-48C3-B468-00762C5FDA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1" name="Text Box 58">
          <a:extLst>
            <a:ext uri="{FF2B5EF4-FFF2-40B4-BE49-F238E27FC236}">
              <a16:creationId xmlns:a16="http://schemas.microsoft.com/office/drawing/2014/main" id="{A819AF8D-D07E-4B9E-BF63-ECA1394295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2" name="Text Box 59">
          <a:extLst>
            <a:ext uri="{FF2B5EF4-FFF2-40B4-BE49-F238E27FC236}">
              <a16:creationId xmlns:a16="http://schemas.microsoft.com/office/drawing/2014/main" id="{523E2053-ECDA-4E51-91EB-47EFBE49F6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3" name="Text Box 60">
          <a:extLst>
            <a:ext uri="{FF2B5EF4-FFF2-40B4-BE49-F238E27FC236}">
              <a16:creationId xmlns:a16="http://schemas.microsoft.com/office/drawing/2014/main" id="{56BE7849-CE96-49A6-A8B7-BA4DF1A361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4" name="Text Box 61">
          <a:extLst>
            <a:ext uri="{FF2B5EF4-FFF2-40B4-BE49-F238E27FC236}">
              <a16:creationId xmlns:a16="http://schemas.microsoft.com/office/drawing/2014/main" id="{D0330959-79F7-48DD-AC30-A368C8DCFB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5" name="Text Box 62">
          <a:extLst>
            <a:ext uri="{FF2B5EF4-FFF2-40B4-BE49-F238E27FC236}">
              <a16:creationId xmlns:a16="http://schemas.microsoft.com/office/drawing/2014/main" id="{6A7C1656-0AC7-4583-8217-75781351CE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6" name="Text Box 63">
          <a:extLst>
            <a:ext uri="{FF2B5EF4-FFF2-40B4-BE49-F238E27FC236}">
              <a16:creationId xmlns:a16="http://schemas.microsoft.com/office/drawing/2014/main" id="{61451676-5D27-4B15-AAF9-6D5E109C37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7" name="Text Box 64">
          <a:extLst>
            <a:ext uri="{FF2B5EF4-FFF2-40B4-BE49-F238E27FC236}">
              <a16:creationId xmlns:a16="http://schemas.microsoft.com/office/drawing/2014/main" id="{CDCC93D4-90C1-4F15-A6EB-B4BE3A1640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8" name="Text Box 65">
          <a:extLst>
            <a:ext uri="{FF2B5EF4-FFF2-40B4-BE49-F238E27FC236}">
              <a16:creationId xmlns:a16="http://schemas.microsoft.com/office/drawing/2014/main" id="{14A65EAB-579F-4CDE-876E-79E62FEB00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09" name="Text Box 66">
          <a:extLst>
            <a:ext uri="{FF2B5EF4-FFF2-40B4-BE49-F238E27FC236}">
              <a16:creationId xmlns:a16="http://schemas.microsoft.com/office/drawing/2014/main" id="{568987BD-ECE5-47B8-A1B7-6C36B0A3F2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0" name="Text Box 67">
          <a:extLst>
            <a:ext uri="{FF2B5EF4-FFF2-40B4-BE49-F238E27FC236}">
              <a16:creationId xmlns:a16="http://schemas.microsoft.com/office/drawing/2014/main" id="{510AF859-0D99-4970-A4FD-9435AE1C4D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1" name="Text Box 68">
          <a:extLst>
            <a:ext uri="{FF2B5EF4-FFF2-40B4-BE49-F238E27FC236}">
              <a16:creationId xmlns:a16="http://schemas.microsoft.com/office/drawing/2014/main" id="{2095DD6B-ED46-4A81-96B7-21D6FC15BD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2" name="Text Box 69">
          <a:extLst>
            <a:ext uri="{FF2B5EF4-FFF2-40B4-BE49-F238E27FC236}">
              <a16:creationId xmlns:a16="http://schemas.microsoft.com/office/drawing/2014/main" id="{BD9174F7-D585-4221-9CAA-EC34C5BDD9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3" name="Text Box 70">
          <a:extLst>
            <a:ext uri="{FF2B5EF4-FFF2-40B4-BE49-F238E27FC236}">
              <a16:creationId xmlns:a16="http://schemas.microsoft.com/office/drawing/2014/main" id="{C32FB122-33F3-4556-A8F6-026437DDFC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4" name="Text Box 71">
          <a:extLst>
            <a:ext uri="{FF2B5EF4-FFF2-40B4-BE49-F238E27FC236}">
              <a16:creationId xmlns:a16="http://schemas.microsoft.com/office/drawing/2014/main" id="{646D85D1-3A66-4D65-9D18-BE3FEDA7B4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5" name="Text Box 72">
          <a:extLst>
            <a:ext uri="{FF2B5EF4-FFF2-40B4-BE49-F238E27FC236}">
              <a16:creationId xmlns:a16="http://schemas.microsoft.com/office/drawing/2014/main" id="{6CD55503-E038-4B16-8415-FB9C6D2BB4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416" name="Text Box 73">
          <a:extLst>
            <a:ext uri="{FF2B5EF4-FFF2-40B4-BE49-F238E27FC236}">
              <a16:creationId xmlns:a16="http://schemas.microsoft.com/office/drawing/2014/main" id="{F046A1D8-7F5E-4A2F-8FDB-C5AF0D3031E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7" name="Text Box 74">
          <a:extLst>
            <a:ext uri="{FF2B5EF4-FFF2-40B4-BE49-F238E27FC236}">
              <a16:creationId xmlns:a16="http://schemas.microsoft.com/office/drawing/2014/main" id="{211D664E-D421-4D9D-B8A6-CD38BA6478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8" name="Text Box 75">
          <a:extLst>
            <a:ext uri="{FF2B5EF4-FFF2-40B4-BE49-F238E27FC236}">
              <a16:creationId xmlns:a16="http://schemas.microsoft.com/office/drawing/2014/main" id="{7E6A088A-FFD7-4213-B97F-D9ACFEF5A4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19" name="Text Box 76">
          <a:extLst>
            <a:ext uri="{FF2B5EF4-FFF2-40B4-BE49-F238E27FC236}">
              <a16:creationId xmlns:a16="http://schemas.microsoft.com/office/drawing/2014/main" id="{7D136010-8CD9-45F5-8D3E-B219A0476C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0" name="Text Box 77">
          <a:extLst>
            <a:ext uri="{FF2B5EF4-FFF2-40B4-BE49-F238E27FC236}">
              <a16:creationId xmlns:a16="http://schemas.microsoft.com/office/drawing/2014/main" id="{1EED103D-ED53-418C-B3AC-4ABABDDDF3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1" name="Text Box 78">
          <a:extLst>
            <a:ext uri="{FF2B5EF4-FFF2-40B4-BE49-F238E27FC236}">
              <a16:creationId xmlns:a16="http://schemas.microsoft.com/office/drawing/2014/main" id="{F9E3558D-9BE6-4D01-B008-E95A38E2FE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2" name="Text Box 79">
          <a:extLst>
            <a:ext uri="{FF2B5EF4-FFF2-40B4-BE49-F238E27FC236}">
              <a16:creationId xmlns:a16="http://schemas.microsoft.com/office/drawing/2014/main" id="{1A0782A0-80EF-483E-8DD2-818D4A9D5C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3" name="Text Box 80">
          <a:extLst>
            <a:ext uri="{FF2B5EF4-FFF2-40B4-BE49-F238E27FC236}">
              <a16:creationId xmlns:a16="http://schemas.microsoft.com/office/drawing/2014/main" id="{CE36610A-F154-4514-8724-D5B5960675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4" name="Text Box 81">
          <a:extLst>
            <a:ext uri="{FF2B5EF4-FFF2-40B4-BE49-F238E27FC236}">
              <a16:creationId xmlns:a16="http://schemas.microsoft.com/office/drawing/2014/main" id="{2F4DF9AD-A27C-42EE-86C2-30A4187FCA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5" name="Text Box 82">
          <a:extLst>
            <a:ext uri="{FF2B5EF4-FFF2-40B4-BE49-F238E27FC236}">
              <a16:creationId xmlns:a16="http://schemas.microsoft.com/office/drawing/2014/main" id="{6BAF074E-15FB-473B-A0C5-FB98CDE154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6" name="Text Box 83">
          <a:extLst>
            <a:ext uri="{FF2B5EF4-FFF2-40B4-BE49-F238E27FC236}">
              <a16:creationId xmlns:a16="http://schemas.microsoft.com/office/drawing/2014/main" id="{A4E7A7C4-2731-4DD8-A3F0-AAF4600965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7" name="Text Box 84">
          <a:extLst>
            <a:ext uri="{FF2B5EF4-FFF2-40B4-BE49-F238E27FC236}">
              <a16:creationId xmlns:a16="http://schemas.microsoft.com/office/drawing/2014/main" id="{9302FBD7-1039-4A4E-A9CC-E7588E8205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8" name="Text Box 85">
          <a:extLst>
            <a:ext uri="{FF2B5EF4-FFF2-40B4-BE49-F238E27FC236}">
              <a16:creationId xmlns:a16="http://schemas.microsoft.com/office/drawing/2014/main" id="{65CCCAE2-DF9B-436C-85B8-7ACE785616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29" name="Text Box 86">
          <a:extLst>
            <a:ext uri="{FF2B5EF4-FFF2-40B4-BE49-F238E27FC236}">
              <a16:creationId xmlns:a16="http://schemas.microsoft.com/office/drawing/2014/main" id="{A0A2E8AA-8329-4D82-822C-0D91D55DF3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0" name="Text Box 87">
          <a:extLst>
            <a:ext uri="{FF2B5EF4-FFF2-40B4-BE49-F238E27FC236}">
              <a16:creationId xmlns:a16="http://schemas.microsoft.com/office/drawing/2014/main" id="{7D333F95-0BE8-45B6-AC2A-664174CECF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1" name="Text Box 88">
          <a:extLst>
            <a:ext uri="{FF2B5EF4-FFF2-40B4-BE49-F238E27FC236}">
              <a16:creationId xmlns:a16="http://schemas.microsoft.com/office/drawing/2014/main" id="{E5AA2A24-15EC-4672-87B5-4368BDDE92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2" name="Text Box 89">
          <a:extLst>
            <a:ext uri="{FF2B5EF4-FFF2-40B4-BE49-F238E27FC236}">
              <a16:creationId xmlns:a16="http://schemas.microsoft.com/office/drawing/2014/main" id="{F3DD50E0-4483-4B35-B29C-B70EB97C7C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3" name="Text Box 90">
          <a:extLst>
            <a:ext uri="{FF2B5EF4-FFF2-40B4-BE49-F238E27FC236}">
              <a16:creationId xmlns:a16="http://schemas.microsoft.com/office/drawing/2014/main" id="{3D9BAA03-1BC3-4E3B-AB40-9879C8FD56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4" name="Text Box 91">
          <a:extLst>
            <a:ext uri="{FF2B5EF4-FFF2-40B4-BE49-F238E27FC236}">
              <a16:creationId xmlns:a16="http://schemas.microsoft.com/office/drawing/2014/main" id="{98D98673-B7B6-4D50-BBD8-AE0E5684D7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5" name="Text Box 92">
          <a:extLst>
            <a:ext uri="{FF2B5EF4-FFF2-40B4-BE49-F238E27FC236}">
              <a16:creationId xmlns:a16="http://schemas.microsoft.com/office/drawing/2014/main" id="{A9058479-AF83-4589-96E6-B36211AC41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6" name="Text Box 93">
          <a:extLst>
            <a:ext uri="{FF2B5EF4-FFF2-40B4-BE49-F238E27FC236}">
              <a16:creationId xmlns:a16="http://schemas.microsoft.com/office/drawing/2014/main" id="{A5EEFDC9-D2F1-44A4-88B4-7BD4F4CDE4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7" name="Text Box 94">
          <a:extLst>
            <a:ext uri="{FF2B5EF4-FFF2-40B4-BE49-F238E27FC236}">
              <a16:creationId xmlns:a16="http://schemas.microsoft.com/office/drawing/2014/main" id="{8615B6E3-7C66-4879-B51D-D3CD96D410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8" name="Text Box 95">
          <a:extLst>
            <a:ext uri="{FF2B5EF4-FFF2-40B4-BE49-F238E27FC236}">
              <a16:creationId xmlns:a16="http://schemas.microsoft.com/office/drawing/2014/main" id="{123F0924-D5A7-4617-BE83-8E5EFC9247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39" name="Text Box 96">
          <a:extLst>
            <a:ext uri="{FF2B5EF4-FFF2-40B4-BE49-F238E27FC236}">
              <a16:creationId xmlns:a16="http://schemas.microsoft.com/office/drawing/2014/main" id="{820092F6-9386-4081-B51A-F0DA8AAE23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440" name="Text Box 97">
          <a:extLst>
            <a:ext uri="{FF2B5EF4-FFF2-40B4-BE49-F238E27FC236}">
              <a16:creationId xmlns:a16="http://schemas.microsoft.com/office/drawing/2014/main" id="{8E2C3CFC-2BDC-45E8-998A-2C8FB7F2726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1" name="Text Box 98">
          <a:extLst>
            <a:ext uri="{FF2B5EF4-FFF2-40B4-BE49-F238E27FC236}">
              <a16:creationId xmlns:a16="http://schemas.microsoft.com/office/drawing/2014/main" id="{8C4780FF-26F1-4BD2-B9B6-D5152D6E90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2" name="Text Box 99">
          <a:extLst>
            <a:ext uri="{FF2B5EF4-FFF2-40B4-BE49-F238E27FC236}">
              <a16:creationId xmlns:a16="http://schemas.microsoft.com/office/drawing/2014/main" id="{1D8CBCC5-D1D4-4318-9593-7FC34B6223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3" name="Text Box 100">
          <a:extLst>
            <a:ext uri="{FF2B5EF4-FFF2-40B4-BE49-F238E27FC236}">
              <a16:creationId xmlns:a16="http://schemas.microsoft.com/office/drawing/2014/main" id="{0A6A5202-244D-4A55-9B8C-CEDE9D2A7B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4" name="Text Box 101">
          <a:extLst>
            <a:ext uri="{FF2B5EF4-FFF2-40B4-BE49-F238E27FC236}">
              <a16:creationId xmlns:a16="http://schemas.microsoft.com/office/drawing/2014/main" id="{B5ACEC79-3F09-40B2-81A4-ECDBD39C27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5" name="Text Box 102">
          <a:extLst>
            <a:ext uri="{FF2B5EF4-FFF2-40B4-BE49-F238E27FC236}">
              <a16:creationId xmlns:a16="http://schemas.microsoft.com/office/drawing/2014/main" id="{7D0D3906-212D-4287-9D49-290570BC34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6" name="Text Box 103">
          <a:extLst>
            <a:ext uri="{FF2B5EF4-FFF2-40B4-BE49-F238E27FC236}">
              <a16:creationId xmlns:a16="http://schemas.microsoft.com/office/drawing/2014/main" id="{B8E25B6A-0AB2-41CC-865C-EE10AE457B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7" name="Text Box 104">
          <a:extLst>
            <a:ext uri="{FF2B5EF4-FFF2-40B4-BE49-F238E27FC236}">
              <a16:creationId xmlns:a16="http://schemas.microsoft.com/office/drawing/2014/main" id="{5449D2C1-C937-46C1-93EC-E864EE590C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8" name="Text Box 105">
          <a:extLst>
            <a:ext uri="{FF2B5EF4-FFF2-40B4-BE49-F238E27FC236}">
              <a16:creationId xmlns:a16="http://schemas.microsoft.com/office/drawing/2014/main" id="{D9497DCD-9EC4-4E59-9C76-DB719E053F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49" name="Text Box 106">
          <a:extLst>
            <a:ext uri="{FF2B5EF4-FFF2-40B4-BE49-F238E27FC236}">
              <a16:creationId xmlns:a16="http://schemas.microsoft.com/office/drawing/2014/main" id="{19FD6A76-86DD-4DCB-8BFF-152A431CBE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0" name="Text Box 107">
          <a:extLst>
            <a:ext uri="{FF2B5EF4-FFF2-40B4-BE49-F238E27FC236}">
              <a16:creationId xmlns:a16="http://schemas.microsoft.com/office/drawing/2014/main" id="{F2FEF4EF-0EFE-4F34-A768-B1395AB092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1" name="Text Box 108">
          <a:extLst>
            <a:ext uri="{FF2B5EF4-FFF2-40B4-BE49-F238E27FC236}">
              <a16:creationId xmlns:a16="http://schemas.microsoft.com/office/drawing/2014/main" id="{DE294311-0F0A-4FEE-A734-A2874D951F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2" name="Text Box 109">
          <a:extLst>
            <a:ext uri="{FF2B5EF4-FFF2-40B4-BE49-F238E27FC236}">
              <a16:creationId xmlns:a16="http://schemas.microsoft.com/office/drawing/2014/main" id="{90FE9FD4-461D-4FAC-A531-9EE1EE5FCF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3" name="Text Box 110">
          <a:extLst>
            <a:ext uri="{FF2B5EF4-FFF2-40B4-BE49-F238E27FC236}">
              <a16:creationId xmlns:a16="http://schemas.microsoft.com/office/drawing/2014/main" id="{CA22234D-37C3-47E1-8E52-7CE982802C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4" name="Text Box 111">
          <a:extLst>
            <a:ext uri="{FF2B5EF4-FFF2-40B4-BE49-F238E27FC236}">
              <a16:creationId xmlns:a16="http://schemas.microsoft.com/office/drawing/2014/main" id="{EC60E7E1-5B06-4692-B5AE-F149679396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5" name="Text Box 112">
          <a:extLst>
            <a:ext uri="{FF2B5EF4-FFF2-40B4-BE49-F238E27FC236}">
              <a16:creationId xmlns:a16="http://schemas.microsoft.com/office/drawing/2014/main" id="{30BFE648-BD2D-4143-9192-AC4485CCFB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6" name="Text Box 113">
          <a:extLst>
            <a:ext uri="{FF2B5EF4-FFF2-40B4-BE49-F238E27FC236}">
              <a16:creationId xmlns:a16="http://schemas.microsoft.com/office/drawing/2014/main" id="{6D0C77E1-A3F4-495C-946B-BBFE5E6779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7" name="Text Box 114">
          <a:extLst>
            <a:ext uri="{FF2B5EF4-FFF2-40B4-BE49-F238E27FC236}">
              <a16:creationId xmlns:a16="http://schemas.microsoft.com/office/drawing/2014/main" id="{78B0F552-0DCC-4B3C-AA38-4AEB39750C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8" name="Text Box 115">
          <a:extLst>
            <a:ext uri="{FF2B5EF4-FFF2-40B4-BE49-F238E27FC236}">
              <a16:creationId xmlns:a16="http://schemas.microsoft.com/office/drawing/2014/main" id="{645722C0-F768-402C-8ECD-DC400B7DAF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59" name="Text Box 116">
          <a:extLst>
            <a:ext uri="{FF2B5EF4-FFF2-40B4-BE49-F238E27FC236}">
              <a16:creationId xmlns:a16="http://schemas.microsoft.com/office/drawing/2014/main" id="{805A0651-CEFD-481A-BC4F-7A7BB7894E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0" name="Text Box 117">
          <a:extLst>
            <a:ext uri="{FF2B5EF4-FFF2-40B4-BE49-F238E27FC236}">
              <a16:creationId xmlns:a16="http://schemas.microsoft.com/office/drawing/2014/main" id="{A6E5B834-860E-442D-B85A-2EAC04D67E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1" name="Text Box 118">
          <a:extLst>
            <a:ext uri="{FF2B5EF4-FFF2-40B4-BE49-F238E27FC236}">
              <a16:creationId xmlns:a16="http://schemas.microsoft.com/office/drawing/2014/main" id="{C34DE95B-A872-4B1A-96DC-6B766BC519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2" name="Text Box 119">
          <a:extLst>
            <a:ext uri="{FF2B5EF4-FFF2-40B4-BE49-F238E27FC236}">
              <a16:creationId xmlns:a16="http://schemas.microsoft.com/office/drawing/2014/main" id="{EDB0E3A0-6344-40B6-93AE-35E3210955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3" name="Text Box 120">
          <a:extLst>
            <a:ext uri="{FF2B5EF4-FFF2-40B4-BE49-F238E27FC236}">
              <a16:creationId xmlns:a16="http://schemas.microsoft.com/office/drawing/2014/main" id="{14A0E1BC-8E64-4C90-8BA7-8D19937D6B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464" name="Text Box 121">
          <a:extLst>
            <a:ext uri="{FF2B5EF4-FFF2-40B4-BE49-F238E27FC236}">
              <a16:creationId xmlns:a16="http://schemas.microsoft.com/office/drawing/2014/main" id="{8298D159-0161-4A86-A438-1A1DF700FE6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5" name="Text Box 122">
          <a:extLst>
            <a:ext uri="{FF2B5EF4-FFF2-40B4-BE49-F238E27FC236}">
              <a16:creationId xmlns:a16="http://schemas.microsoft.com/office/drawing/2014/main" id="{52596621-EA9F-4C72-A9A3-54C240A147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6" name="Text Box 123">
          <a:extLst>
            <a:ext uri="{FF2B5EF4-FFF2-40B4-BE49-F238E27FC236}">
              <a16:creationId xmlns:a16="http://schemas.microsoft.com/office/drawing/2014/main" id="{49707556-69A4-43BE-AA06-B9CC613DDC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7" name="Text Box 124">
          <a:extLst>
            <a:ext uri="{FF2B5EF4-FFF2-40B4-BE49-F238E27FC236}">
              <a16:creationId xmlns:a16="http://schemas.microsoft.com/office/drawing/2014/main" id="{29CCA6DC-9EDF-4B61-A2E5-46F2DDB397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8" name="Text Box 125">
          <a:extLst>
            <a:ext uri="{FF2B5EF4-FFF2-40B4-BE49-F238E27FC236}">
              <a16:creationId xmlns:a16="http://schemas.microsoft.com/office/drawing/2014/main" id="{B542D81B-8324-414F-93A1-FE8B45846D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69" name="Text Box 126">
          <a:extLst>
            <a:ext uri="{FF2B5EF4-FFF2-40B4-BE49-F238E27FC236}">
              <a16:creationId xmlns:a16="http://schemas.microsoft.com/office/drawing/2014/main" id="{F4472EA8-D505-4AF4-9DB9-AC3A6590E7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0" name="Text Box 127">
          <a:extLst>
            <a:ext uri="{FF2B5EF4-FFF2-40B4-BE49-F238E27FC236}">
              <a16:creationId xmlns:a16="http://schemas.microsoft.com/office/drawing/2014/main" id="{B69FB4CD-9DA6-4F4D-AAFA-3611815F16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1" name="Text Box 128">
          <a:extLst>
            <a:ext uri="{FF2B5EF4-FFF2-40B4-BE49-F238E27FC236}">
              <a16:creationId xmlns:a16="http://schemas.microsoft.com/office/drawing/2014/main" id="{05DB6497-23B0-4822-804A-17BD375D6D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2" name="Text Box 129">
          <a:extLst>
            <a:ext uri="{FF2B5EF4-FFF2-40B4-BE49-F238E27FC236}">
              <a16:creationId xmlns:a16="http://schemas.microsoft.com/office/drawing/2014/main" id="{CAAA77FB-FB49-46DE-95D5-6BD4CD10F2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3" name="Text Box 130">
          <a:extLst>
            <a:ext uri="{FF2B5EF4-FFF2-40B4-BE49-F238E27FC236}">
              <a16:creationId xmlns:a16="http://schemas.microsoft.com/office/drawing/2014/main" id="{DCADD0C2-F43A-40E9-8382-9291486695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4" name="Text Box 131">
          <a:extLst>
            <a:ext uri="{FF2B5EF4-FFF2-40B4-BE49-F238E27FC236}">
              <a16:creationId xmlns:a16="http://schemas.microsoft.com/office/drawing/2014/main" id="{11638C98-494F-4EDA-83B6-AFDBE93061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5" name="Text Box 132">
          <a:extLst>
            <a:ext uri="{FF2B5EF4-FFF2-40B4-BE49-F238E27FC236}">
              <a16:creationId xmlns:a16="http://schemas.microsoft.com/office/drawing/2014/main" id="{825458DA-92A8-4804-9725-CE45CDE687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6" name="Text Box 133">
          <a:extLst>
            <a:ext uri="{FF2B5EF4-FFF2-40B4-BE49-F238E27FC236}">
              <a16:creationId xmlns:a16="http://schemas.microsoft.com/office/drawing/2014/main" id="{C4A4EBA1-4F25-4EF4-BEF5-3724DDB369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7" name="Text Box 134">
          <a:extLst>
            <a:ext uri="{FF2B5EF4-FFF2-40B4-BE49-F238E27FC236}">
              <a16:creationId xmlns:a16="http://schemas.microsoft.com/office/drawing/2014/main" id="{CBFD2621-2DC1-4E4E-BD79-E61E29C129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8" name="Text Box 135">
          <a:extLst>
            <a:ext uri="{FF2B5EF4-FFF2-40B4-BE49-F238E27FC236}">
              <a16:creationId xmlns:a16="http://schemas.microsoft.com/office/drawing/2014/main" id="{5E373EDF-43F0-4E0E-9309-1A602D13FF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79" name="Text Box 136">
          <a:extLst>
            <a:ext uri="{FF2B5EF4-FFF2-40B4-BE49-F238E27FC236}">
              <a16:creationId xmlns:a16="http://schemas.microsoft.com/office/drawing/2014/main" id="{EABE2CD2-26E1-4213-AED6-20CFACE0B2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0" name="Text Box 137">
          <a:extLst>
            <a:ext uri="{FF2B5EF4-FFF2-40B4-BE49-F238E27FC236}">
              <a16:creationId xmlns:a16="http://schemas.microsoft.com/office/drawing/2014/main" id="{E049A955-2DBE-474F-8EDB-A3DF360D3C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1" name="Text Box 138">
          <a:extLst>
            <a:ext uri="{FF2B5EF4-FFF2-40B4-BE49-F238E27FC236}">
              <a16:creationId xmlns:a16="http://schemas.microsoft.com/office/drawing/2014/main" id="{16BF5FE8-0F49-404E-AF72-C9B70508B4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2" name="Text Box 139">
          <a:extLst>
            <a:ext uri="{FF2B5EF4-FFF2-40B4-BE49-F238E27FC236}">
              <a16:creationId xmlns:a16="http://schemas.microsoft.com/office/drawing/2014/main" id="{53801B25-F469-4731-ABFA-96F6139780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3" name="Text Box 140">
          <a:extLst>
            <a:ext uri="{FF2B5EF4-FFF2-40B4-BE49-F238E27FC236}">
              <a16:creationId xmlns:a16="http://schemas.microsoft.com/office/drawing/2014/main" id="{04946D62-A2B7-4FC5-B577-1D35ADA320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4" name="Text Box 141">
          <a:extLst>
            <a:ext uri="{FF2B5EF4-FFF2-40B4-BE49-F238E27FC236}">
              <a16:creationId xmlns:a16="http://schemas.microsoft.com/office/drawing/2014/main" id="{A53328E3-7712-45A5-AA8D-7A5503B05F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5" name="Text Box 142">
          <a:extLst>
            <a:ext uri="{FF2B5EF4-FFF2-40B4-BE49-F238E27FC236}">
              <a16:creationId xmlns:a16="http://schemas.microsoft.com/office/drawing/2014/main" id="{C5755B6D-BC09-4790-B132-7ADF6E77B9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6" name="Text Box 143">
          <a:extLst>
            <a:ext uri="{FF2B5EF4-FFF2-40B4-BE49-F238E27FC236}">
              <a16:creationId xmlns:a16="http://schemas.microsoft.com/office/drawing/2014/main" id="{3E504601-A8EF-4D98-838D-4C262813B8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487" name="Text Box 144">
          <a:extLst>
            <a:ext uri="{FF2B5EF4-FFF2-40B4-BE49-F238E27FC236}">
              <a16:creationId xmlns:a16="http://schemas.microsoft.com/office/drawing/2014/main" id="{392CE449-7E45-4D71-A739-EE20F668EE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488" name="Text Box 145">
          <a:extLst>
            <a:ext uri="{FF2B5EF4-FFF2-40B4-BE49-F238E27FC236}">
              <a16:creationId xmlns:a16="http://schemas.microsoft.com/office/drawing/2014/main" id="{72FDF9BC-6874-4886-A613-CFB23AC8897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89" name="Text Box 2">
          <a:extLst>
            <a:ext uri="{FF2B5EF4-FFF2-40B4-BE49-F238E27FC236}">
              <a16:creationId xmlns:a16="http://schemas.microsoft.com/office/drawing/2014/main" id="{F05463B0-244C-4FBB-A2BE-9DDF998880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0" name="Text Box 3">
          <a:extLst>
            <a:ext uri="{FF2B5EF4-FFF2-40B4-BE49-F238E27FC236}">
              <a16:creationId xmlns:a16="http://schemas.microsoft.com/office/drawing/2014/main" id="{00CEB4B5-16E6-4205-A29F-33925BAE19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1" name="Text Box 4">
          <a:extLst>
            <a:ext uri="{FF2B5EF4-FFF2-40B4-BE49-F238E27FC236}">
              <a16:creationId xmlns:a16="http://schemas.microsoft.com/office/drawing/2014/main" id="{F31E86BB-E4B0-4123-9887-146AC07D17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2" name="Text Box 5">
          <a:extLst>
            <a:ext uri="{FF2B5EF4-FFF2-40B4-BE49-F238E27FC236}">
              <a16:creationId xmlns:a16="http://schemas.microsoft.com/office/drawing/2014/main" id="{62B3C37D-0CE2-4800-81FB-B577C84EDB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3" name="Text Box 6">
          <a:extLst>
            <a:ext uri="{FF2B5EF4-FFF2-40B4-BE49-F238E27FC236}">
              <a16:creationId xmlns:a16="http://schemas.microsoft.com/office/drawing/2014/main" id="{7C1FC05F-8AD6-4888-A8B3-9B14D0F4D9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4" name="Text Box 7">
          <a:extLst>
            <a:ext uri="{FF2B5EF4-FFF2-40B4-BE49-F238E27FC236}">
              <a16:creationId xmlns:a16="http://schemas.microsoft.com/office/drawing/2014/main" id="{1DA68221-33E8-48FC-96B7-AD3D2A9F68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5" name="Text Box 8">
          <a:extLst>
            <a:ext uri="{FF2B5EF4-FFF2-40B4-BE49-F238E27FC236}">
              <a16:creationId xmlns:a16="http://schemas.microsoft.com/office/drawing/2014/main" id="{38C193E0-4874-4D4C-B52F-AEDB0F9A93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6" name="Text Box 9">
          <a:extLst>
            <a:ext uri="{FF2B5EF4-FFF2-40B4-BE49-F238E27FC236}">
              <a16:creationId xmlns:a16="http://schemas.microsoft.com/office/drawing/2014/main" id="{9BD3BD58-59A4-49E4-93AB-487B17476F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7" name="Text Box 10">
          <a:extLst>
            <a:ext uri="{FF2B5EF4-FFF2-40B4-BE49-F238E27FC236}">
              <a16:creationId xmlns:a16="http://schemas.microsoft.com/office/drawing/2014/main" id="{652D6012-8FDC-485C-B8B8-D2E9D591F4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8" name="Text Box 11">
          <a:extLst>
            <a:ext uri="{FF2B5EF4-FFF2-40B4-BE49-F238E27FC236}">
              <a16:creationId xmlns:a16="http://schemas.microsoft.com/office/drawing/2014/main" id="{C0CCCBA4-BC34-4EC5-909E-7A5739E3E9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499" name="Text Box 12">
          <a:extLst>
            <a:ext uri="{FF2B5EF4-FFF2-40B4-BE49-F238E27FC236}">
              <a16:creationId xmlns:a16="http://schemas.microsoft.com/office/drawing/2014/main" id="{B9EC848F-8558-457F-ADB6-C78F5963C1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0" name="Text Box 13">
          <a:extLst>
            <a:ext uri="{FF2B5EF4-FFF2-40B4-BE49-F238E27FC236}">
              <a16:creationId xmlns:a16="http://schemas.microsoft.com/office/drawing/2014/main" id="{613BB904-6CB6-4A07-9C8F-B4F9C560C5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1" name="Text Box 14">
          <a:extLst>
            <a:ext uri="{FF2B5EF4-FFF2-40B4-BE49-F238E27FC236}">
              <a16:creationId xmlns:a16="http://schemas.microsoft.com/office/drawing/2014/main" id="{ADAA9273-4C11-454A-98F4-BE4798CA93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2" name="Text Box 15">
          <a:extLst>
            <a:ext uri="{FF2B5EF4-FFF2-40B4-BE49-F238E27FC236}">
              <a16:creationId xmlns:a16="http://schemas.microsoft.com/office/drawing/2014/main" id="{4DE4DC5D-7DB4-4EB4-9FFC-5D07410A12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3" name="Text Box 16">
          <a:extLst>
            <a:ext uri="{FF2B5EF4-FFF2-40B4-BE49-F238E27FC236}">
              <a16:creationId xmlns:a16="http://schemas.microsoft.com/office/drawing/2014/main" id="{F901EE26-0430-49D6-8D8C-4E1F97F021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4" name="Text Box 17">
          <a:extLst>
            <a:ext uri="{FF2B5EF4-FFF2-40B4-BE49-F238E27FC236}">
              <a16:creationId xmlns:a16="http://schemas.microsoft.com/office/drawing/2014/main" id="{52FB5C00-1BC2-401B-AF41-5505E1CF12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5" name="Text Box 18">
          <a:extLst>
            <a:ext uri="{FF2B5EF4-FFF2-40B4-BE49-F238E27FC236}">
              <a16:creationId xmlns:a16="http://schemas.microsoft.com/office/drawing/2014/main" id="{E8A7FC4B-0521-41C9-A4FA-24F3E762EA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6" name="Text Box 19">
          <a:extLst>
            <a:ext uri="{FF2B5EF4-FFF2-40B4-BE49-F238E27FC236}">
              <a16:creationId xmlns:a16="http://schemas.microsoft.com/office/drawing/2014/main" id="{C1F33DD0-89AC-4597-B841-F0A29EBA2E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7" name="Text Box 20">
          <a:extLst>
            <a:ext uri="{FF2B5EF4-FFF2-40B4-BE49-F238E27FC236}">
              <a16:creationId xmlns:a16="http://schemas.microsoft.com/office/drawing/2014/main" id="{63D95CA1-DA37-4805-B4E4-2EB3C42FF1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8" name="Text Box 21">
          <a:extLst>
            <a:ext uri="{FF2B5EF4-FFF2-40B4-BE49-F238E27FC236}">
              <a16:creationId xmlns:a16="http://schemas.microsoft.com/office/drawing/2014/main" id="{BE8316A2-CA67-4D76-B91D-44D29BA50B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09" name="Text Box 22">
          <a:extLst>
            <a:ext uri="{FF2B5EF4-FFF2-40B4-BE49-F238E27FC236}">
              <a16:creationId xmlns:a16="http://schemas.microsoft.com/office/drawing/2014/main" id="{5F26CDBC-0993-4940-91D0-D750B8F829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0" name="Text Box 23">
          <a:extLst>
            <a:ext uri="{FF2B5EF4-FFF2-40B4-BE49-F238E27FC236}">
              <a16:creationId xmlns:a16="http://schemas.microsoft.com/office/drawing/2014/main" id="{3A6CB234-EB94-4078-BC45-DD84A4EC3E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1" name="Text Box 24">
          <a:extLst>
            <a:ext uri="{FF2B5EF4-FFF2-40B4-BE49-F238E27FC236}">
              <a16:creationId xmlns:a16="http://schemas.microsoft.com/office/drawing/2014/main" id="{0536795B-A5D0-4011-B1C4-CC66BEB76E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512" name="Text Box 25">
          <a:extLst>
            <a:ext uri="{FF2B5EF4-FFF2-40B4-BE49-F238E27FC236}">
              <a16:creationId xmlns:a16="http://schemas.microsoft.com/office/drawing/2014/main" id="{C2D34ED9-A610-4450-B653-22A3B42501D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3" name="Text Box 26">
          <a:extLst>
            <a:ext uri="{FF2B5EF4-FFF2-40B4-BE49-F238E27FC236}">
              <a16:creationId xmlns:a16="http://schemas.microsoft.com/office/drawing/2014/main" id="{9CCBBFB9-FBA2-4E43-AE5E-498166F32A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4" name="Text Box 27">
          <a:extLst>
            <a:ext uri="{FF2B5EF4-FFF2-40B4-BE49-F238E27FC236}">
              <a16:creationId xmlns:a16="http://schemas.microsoft.com/office/drawing/2014/main" id="{1F36699E-63B5-46C6-A6DF-D7101299FC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5" name="Text Box 28">
          <a:extLst>
            <a:ext uri="{FF2B5EF4-FFF2-40B4-BE49-F238E27FC236}">
              <a16:creationId xmlns:a16="http://schemas.microsoft.com/office/drawing/2014/main" id="{2457588C-4B49-46E1-83DA-CE09E8C5BD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6" name="Text Box 29">
          <a:extLst>
            <a:ext uri="{FF2B5EF4-FFF2-40B4-BE49-F238E27FC236}">
              <a16:creationId xmlns:a16="http://schemas.microsoft.com/office/drawing/2014/main" id="{6BE18B3E-035D-4DF8-8D87-8F03EF8A85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7" name="Text Box 30">
          <a:extLst>
            <a:ext uri="{FF2B5EF4-FFF2-40B4-BE49-F238E27FC236}">
              <a16:creationId xmlns:a16="http://schemas.microsoft.com/office/drawing/2014/main" id="{86B6F250-7D43-4465-BA11-B14F97EAC1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8" name="Text Box 31">
          <a:extLst>
            <a:ext uri="{FF2B5EF4-FFF2-40B4-BE49-F238E27FC236}">
              <a16:creationId xmlns:a16="http://schemas.microsoft.com/office/drawing/2014/main" id="{6F0B73D9-F3D2-49AC-BAC9-B45A394946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19" name="Text Box 32">
          <a:extLst>
            <a:ext uri="{FF2B5EF4-FFF2-40B4-BE49-F238E27FC236}">
              <a16:creationId xmlns:a16="http://schemas.microsoft.com/office/drawing/2014/main" id="{536C5974-1B5C-4B61-881E-1D5CA87C41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0" name="Text Box 33">
          <a:extLst>
            <a:ext uri="{FF2B5EF4-FFF2-40B4-BE49-F238E27FC236}">
              <a16:creationId xmlns:a16="http://schemas.microsoft.com/office/drawing/2014/main" id="{91E25A03-BF21-420A-9F86-AE274661C7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1" name="Text Box 34">
          <a:extLst>
            <a:ext uri="{FF2B5EF4-FFF2-40B4-BE49-F238E27FC236}">
              <a16:creationId xmlns:a16="http://schemas.microsoft.com/office/drawing/2014/main" id="{E1555F63-C19E-4E7B-A81C-1C8E946AB3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2" name="Text Box 35">
          <a:extLst>
            <a:ext uri="{FF2B5EF4-FFF2-40B4-BE49-F238E27FC236}">
              <a16:creationId xmlns:a16="http://schemas.microsoft.com/office/drawing/2014/main" id="{EFD93360-C021-4CD3-B8BD-8D1FEF38BA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3" name="Text Box 36">
          <a:extLst>
            <a:ext uri="{FF2B5EF4-FFF2-40B4-BE49-F238E27FC236}">
              <a16:creationId xmlns:a16="http://schemas.microsoft.com/office/drawing/2014/main" id="{3DA045FB-EF9E-41B4-B46D-B8F17400C1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4" name="Text Box 37">
          <a:extLst>
            <a:ext uri="{FF2B5EF4-FFF2-40B4-BE49-F238E27FC236}">
              <a16:creationId xmlns:a16="http://schemas.microsoft.com/office/drawing/2014/main" id="{49E922C9-3D95-43C3-98DB-C1FD105660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5" name="Text Box 38">
          <a:extLst>
            <a:ext uri="{FF2B5EF4-FFF2-40B4-BE49-F238E27FC236}">
              <a16:creationId xmlns:a16="http://schemas.microsoft.com/office/drawing/2014/main" id="{C04B1D59-7D5D-4BD1-BCCD-369593F8F46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6" name="Text Box 39">
          <a:extLst>
            <a:ext uri="{FF2B5EF4-FFF2-40B4-BE49-F238E27FC236}">
              <a16:creationId xmlns:a16="http://schemas.microsoft.com/office/drawing/2014/main" id="{35AD88FF-A218-4D57-A6AF-BFC621FD6B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7" name="Text Box 40">
          <a:extLst>
            <a:ext uri="{FF2B5EF4-FFF2-40B4-BE49-F238E27FC236}">
              <a16:creationId xmlns:a16="http://schemas.microsoft.com/office/drawing/2014/main" id="{C0CC62A1-4B66-4BB8-8B1D-35975320AD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8" name="Text Box 41">
          <a:extLst>
            <a:ext uri="{FF2B5EF4-FFF2-40B4-BE49-F238E27FC236}">
              <a16:creationId xmlns:a16="http://schemas.microsoft.com/office/drawing/2014/main" id="{387BE8C8-39F1-4FA3-B7A0-C62F3A93BE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29" name="Text Box 42">
          <a:extLst>
            <a:ext uri="{FF2B5EF4-FFF2-40B4-BE49-F238E27FC236}">
              <a16:creationId xmlns:a16="http://schemas.microsoft.com/office/drawing/2014/main" id="{A45D08F9-DA35-44CB-A611-9175994AB9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0" name="Text Box 43">
          <a:extLst>
            <a:ext uri="{FF2B5EF4-FFF2-40B4-BE49-F238E27FC236}">
              <a16:creationId xmlns:a16="http://schemas.microsoft.com/office/drawing/2014/main" id="{58E43545-72FC-420D-9223-56A5695266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1" name="Text Box 44">
          <a:extLst>
            <a:ext uri="{FF2B5EF4-FFF2-40B4-BE49-F238E27FC236}">
              <a16:creationId xmlns:a16="http://schemas.microsoft.com/office/drawing/2014/main" id="{9958E18C-F01E-4DD1-B867-1E4AB7C4CD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2" name="Text Box 45">
          <a:extLst>
            <a:ext uri="{FF2B5EF4-FFF2-40B4-BE49-F238E27FC236}">
              <a16:creationId xmlns:a16="http://schemas.microsoft.com/office/drawing/2014/main" id="{7FB4A35D-3255-47BA-BAC4-CCEB717616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3" name="Text Box 46">
          <a:extLst>
            <a:ext uri="{FF2B5EF4-FFF2-40B4-BE49-F238E27FC236}">
              <a16:creationId xmlns:a16="http://schemas.microsoft.com/office/drawing/2014/main" id="{393D1C4D-1820-4724-8C21-FEC8988171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4" name="Text Box 47">
          <a:extLst>
            <a:ext uri="{FF2B5EF4-FFF2-40B4-BE49-F238E27FC236}">
              <a16:creationId xmlns:a16="http://schemas.microsoft.com/office/drawing/2014/main" id="{6BC5ECAD-22E2-465A-B806-86B5ADB02F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5" name="Text Box 48">
          <a:extLst>
            <a:ext uri="{FF2B5EF4-FFF2-40B4-BE49-F238E27FC236}">
              <a16:creationId xmlns:a16="http://schemas.microsoft.com/office/drawing/2014/main" id="{F3CE59ED-0E2E-46E2-9374-C174078A3C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536" name="Text Box 49">
          <a:extLst>
            <a:ext uri="{FF2B5EF4-FFF2-40B4-BE49-F238E27FC236}">
              <a16:creationId xmlns:a16="http://schemas.microsoft.com/office/drawing/2014/main" id="{78436F64-EB27-4B7A-8B04-57BA96A4C5A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7" name="Text Box 50">
          <a:extLst>
            <a:ext uri="{FF2B5EF4-FFF2-40B4-BE49-F238E27FC236}">
              <a16:creationId xmlns:a16="http://schemas.microsoft.com/office/drawing/2014/main" id="{19F7FEEE-1548-4692-A878-7F038F8E96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8" name="Text Box 51">
          <a:extLst>
            <a:ext uri="{FF2B5EF4-FFF2-40B4-BE49-F238E27FC236}">
              <a16:creationId xmlns:a16="http://schemas.microsoft.com/office/drawing/2014/main" id="{6826DD34-8D90-4378-A44B-AF5536C458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39" name="Text Box 52">
          <a:extLst>
            <a:ext uri="{FF2B5EF4-FFF2-40B4-BE49-F238E27FC236}">
              <a16:creationId xmlns:a16="http://schemas.microsoft.com/office/drawing/2014/main" id="{EDE7D20E-3999-417B-A97D-F8A9636804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0" name="Text Box 53">
          <a:extLst>
            <a:ext uri="{FF2B5EF4-FFF2-40B4-BE49-F238E27FC236}">
              <a16:creationId xmlns:a16="http://schemas.microsoft.com/office/drawing/2014/main" id="{F73FDEA9-E8E1-4DD9-8DAB-F7DC6A627F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1" name="Text Box 54">
          <a:extLst>
            <a:ext uri="{FF2B5EF4-FFF2-40B4-BE49-F238E27FC236}">
              <a16:creationId xmlns:a16="http://schemas.microsoft.com/office/drawing/2014/main" id="{FDF6BD28-548F-489E-A073-3473670A59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2" name="Text Box 55">
          <a:extLst>
            <a:ext uri="{FF2B5EF4-FFF2-40B4-BE49-F238E27FC236}">
              <a16:creationId xmlns:a16="http://schemas.microsoft.com/office/drawing/2014/main" id="{75D3E013-714F-4740-98E3-7C75D9BA4B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3" name="Text Box 56">
          <a:extLst>
            <a:ext uri="{FF2B5EF4-FFF2-40B4-BE49-F238E27FC236}">
              <a16:creationId xmlns:a16="http://schemas.microsoft.com/office/drawing/2014/main" id="{FA8230EB-957B-461F-812A-D19A9E7997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4" name="Text Box 57">
          <a:extLst>
            <a:ext uri="{FF2B5EF4-FFF2-40B4-BE49-F238E27FC236}">
              <a16:creationId xmlns:a16="http://schemas.microsoft.com/office/drawing/2014/main" id="{DE99A771-F969-4F3A-92DC-B131D038F1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5" name="Text Box 58">
          <a:extLst>
            <a:ext uri="{FF2B5EF4-FFF2-40B4-BE49-F238E27FC236}">
              <a16:creationId xmlns:a16="http://schemas.microsoft.com/office/drawing/2014/main" id="{E17366C7-C2AB-4358-8D58-CC3FB95A8E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6" name="Text Box 59">
          <a:extLst>
            <a:ext uri="{FF2B5EF4-FFF2-40B4-BE49-F238E27FC236}">
              <a16:creationId xmlns:a16="http://schemas.microsoft.com/office/drawing/2014/main" id="{A7842EAE-D173-4F52-BEF3-BDCFCF252E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7" name="Text Box 60">
          <a:extLst>
            <a:ext uri="{FF2B5EF4-FFF2-40B4-BE49-F238E27FC236}">
              <a16:creationId xmlns:a16="http://schemas.microsoft.com/office/drawing/2014/main" id="{16142972-CA80-4C0D-98CC-D9E36236F2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8" name="Text Box 61">
          <a:extLst>
            <a:ext uri="{FF2B5EF4-FFF2-40B4-BE49-F238E27FC236}">
              <a16:creationId xmlns:a16="http://schemas.microsoft.com/office/drawing/2014/main" id="{6FC3708D-02BA-40C9-91CB-05F272367E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49" name="Text Box 62">
          <a:extLst>
            <a:ext uri="{FF2B5EF4-FFF2-40B4-BE49-F238E27FC236}">
              <a16:creationId xmlns:a16="http://schemas.microsoft.com/office/drawing/2014/main" id="{57A18135-8A19-4575-99DC-3EA93D0A7F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0" name="Text Box 63">
          <a:extLst>
            <a:ext uri="{FF2B5EF4-FFF2-40B4-BE49-F238E27FC236}">
              <a16:creationId xmlns:a16="http://schemas.microsoft.com/office/drawing/2014/main" id="{C5F9A324-E1A8-4B5C-9483-71F75E8F50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1" name="Text Box 64">
          <a:extLst>
            <a:ext uri="{FF2B5EF4-FFF2-40B4-BE49-F238E27FC236}">
              <a16:creationId xmlns:a16="http://schemas.microsoft.com/office/drawing/2014/main" id="{61CD6263-D4ED-4DC7-9920-72DB5D80E2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2" name="Text Box 65">
          <a:extLst>
            <a:ext uri="{FF2B5EF4-FFF2-40B4-BE49-F238E27FC236}">
              <a16:creationId xmlns:a16="http://schemas.microsoft.com/office/drawing/2014/main" id="{EBAA7D9E-4BB7-45B5-BE0C-5904BF21FA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3" name="Text Box 66">
          <a:extLst>
            <a:ext uri="{FF2B5EF4-FFF2-40B4-BE49-F238E27FC236}">
              <a16:creationId xmlns:a16="http://schemas.microsoft.com/office/drawing/2014/main" id="{B8D75783-D6D5-451A-BC72-2865159CC3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4" name="Text Box 67">
          <a:extLst>
            <a:ext uri="{FF2B5EF4-FFF2-40B4-BE49-F238E27FC236}">
              <a16:creationId xmlns:a16="http://schemas.microsoft.com/office/drawing/2014/main" id="{057380A5-1CA1-45F5-A328-9995F57505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5" name="Text Box 68">
          <a:extLst>
            <a:ext uri="{FF2B5EF4-FFF2-40B4-BE49-F238E27FC236}">
              <a16:creationId xmlns:a16="http://schemas.microsoft.com/office/drawing/2014/main" id="{7352C408-C775-47F0-BABB-6773AC7144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6" name="Text Box 69">
          <a:extLst>
            <a:ext uri="{FF2B5EF4-FFF2-40B4-BE49-F238E27FC236}">
              <a16:creationId xmlns:a16="http://schemas.microsoft.com/office/drawing/2014/main" id="{DD2D153E-A2A3-47F6-A6B5-7482E2A891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7" name="Text Box 70">
          <a:extLst>
            <a:ext uri="{FF2B5EF4-FFF2-40B4-BE49-F238E27FC236}">
              <a16:creationId xmlns:a16="http://schemas.microsoft.com/office/drawing/2014/main" id="{8C9EDD0A-3F47-402B-9231-5231B76E09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8" name="Text Box 71">
          <a:extLst>
            <a:ext uri="{FF2B5EF4-FFF2-40B4-BE49-F238E27FC236}">
              <a16:creationId xmlns:a16="http://schemas.microsoft.com/office/drawing/2014/main" id="{4ED9907D-E967-4F0A-8393-CEA220AE51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59" name="Text Box 72">
          <a:extLst>
            <a:ext uri="{FF2B5EF4-FFF2-40B4-BE49-F238E27FC236}">
              <a16:creationId xmlns:a16="http://schemas.microsoft.com/office/drawing/2014/main" id="{B5A8F04B-E0D4-459C-80F6-6F9F906F93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560" name="Text Box 73">
          <a:extLst>
            <a:ext uri="{FF2B5EF4-FFF2-40B4-BE49-F238E27FC236}">
              <a16:creationId xmlns:a16="http://schemas.microsoft.com/office/drawing/2014/main" id="{0E67389D-D42F-423C-85FB-DB079291D3D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1" name="Text Box 74">
          <a:extLst>
            <a:ext uri="{FF2B5EF4-FFF2-40B4-BE49-F238E27FC236}">
              <a16:creationId xmlns:a16="http://schemas.microsoft.com/office/drawing/2014/main" id="{3A685E15-89E0-443F-ABFF-7B52E5D2C0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2" name="Text Box 75">
          <a:extLst>
            <a:ext uri="{FF2B5EF4-FFF2-40B4-BE49-F238E27FC236}">
              <a16:creationId xmlns:a16="http://schemas.microsoft.com/office/drawing/2014/main" id="{0560A14C-95F0-428A-BB06-91636F2C02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3" name="Text Box 76">
          <a:extLst>
            <a:ext uri="{FF2B5EF4-FFF2-40B4-BE49-F238E27FC236}">
              <a16:creationId xmlns:a16="http://schemas.microsoft.com/office/drawing/2014/main" id="{C7E17B91-32D2-4DEC-8C0D-8E3CC90D16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4" name="Text Box 77">
          <a:extLst>
            <a:ext uri="{FF2B5EF4-FFF2-40B4-BE49-F238E27FC236}">
              <a16:creationId xmlns:a16="http://schemas.microsoft.com/office/drawing/2014/main" id="{BA9B5E38-18CF-4B58-87F0-12055258A3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5" name="Text Box 78">
          <a:extLst>
            <a:ext uri="{FF2B5EF4-FFF2-40B4-BE49-F238E27FC236}">
              <a16:creationId xmlns:a16="http://schemas.microsoft.com/office/drawing/2014/main" id="{BA3021CF-68CB-4D09-BEB6-68E17EB5B5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6" name="Text Box 79">
          <a:extLst>
            <a:ext uri="{FF2B5EF4-FFF2-40B4-BE49-F238E27FC236}">
              <a16:creationId xmlns:a16="http://schemas.microsoft.com/office/drawing/2014/main" id="{3EE4F1EB-37AE-425F-AC0D-92BD048E88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7" name="Text Box 80">
          <a:extLst>
            <a:ext uri="{FF2B5EF4-FFF2-40B4-BE49-F238E27FC236}">
              <a16:creationId xmlns:a16="http://schemas.microsoft.com/office/drawing/2014/main" id="{E96039E3-1F97-4975-AFD5-5AEC5C012E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8" name="Text Box 81">
          <a:extLst>
            <a:ext uri="{FF2B5EF4-FFF2-40B4-BE49-F238E27FC236}">
              <a16:creationId xmlns:a16="http://schemas.microsoft.com/office/drawing/2014/main" id="{DF538044-9BA1-4A2B-A7A4-74C743711C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69" name="Text Box 82">
          <a:extLst>
            <a:ext uri="{FF2B5EF4-FFF2-40B4-BE49-F238E27FC236}">
              <a16:creationId xmlns:a16="http://schemas.microsoft.com/office/drawing/2014/main" id="{022CCC46-8A94-4764-847C-6B59F559B6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0" name="Text Box 83">
          <a:extLst>
            <a:ext uri="{FF2B5EF4-FFF2-40B4-BE49-F238E27FC236}">
              <a16:creationId xmlns:a16="http://schemas.microsoft.com/office/drawing/2014/main" id="{32327224-9EDE-45EC-B251-D786B1BF9F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1" name="Text Box 84">
          <a:extLst>
            <a:ext uri="{FF2B5EF4-FFF2-40B4-BE49-F238E27FC236}">
              <a16:creationId xmlns:a16="http://schemas.microsoft.com/office/drawing/2014/main" id="{A95BA316-DCF8-4F3C-AF23-A0BB92AB38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2" name="Text Box 85">
          <a:extLst>
            <a:ext uri="{FF2B5EF4-FFF2-40B4-BE49-F238E27FC236}">
              <a16:creationId xmlns:a16="http://schemas.microsoft.com/office/drawing/2014/main" id="{1C821DF3-64F1-4E17-85F7-F22389D951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3" name="Text Box 86">
          <a:extLst>
            <a:ext uri="{FF2B5EF4-FFF2-40B4-BE49-F238E27FC236}">
              <a16:creationId xmlns:a16="http://schemas.microsoft.com/office/drawing/2014/main" id="{6DA612AC-E637-4E46-B4FF-76EF856527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4" name="Text Box 87">
          <a:extLst>
            <a:ext uri="{FF2B5EF4-FFF2-40B4-BE49-F238E27FC236}">
              <a16:creationId xmlns:a16="http://schemas.microsoft.com/office/drawing/2014/main" id="{E0E12B88-D9D4-4449-959B-69FD261707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5" name="Text Box 88">
          <a:extLst>
            <a:ext uri="{FF2B5EF4-FFF2-40B4-BE49-F238E27FC236}">
              <a16:creationId xmlns:a16="http://schemas.microsoft.com/office/drawing/2014/main" id="{E06DA01C-1A97-4C60-B9B8-02233B4E41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6" name="Text Box 89">
          <a:extLst>
            <a:ext uri="{FF2B5EF4-FFF2-40B4-BE49-F238E27FC236}">
              <a16:creationId xmlns:a16="http://schemas.microsoft.com/office/drawing/2014/main" id="{CF1F3AAE-E0CF-41F9-9DD6-25AA0AD82B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7" name="Text Box 90">
          <a:extLst>
            <a:ext uri="{FF2B5EF4-FFF2-40B4-BE49-F238E27FC236}">
              <a16:creationId xmlns:a16="http://schemas.microsoft.com/office/drawing/2014/main" id="{704F9ABD-1BF1-4ED8-A601-0117F0D0A3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8" name="Text Box 91">
          <a:extLst>
            <a:ext uri="{FF2B5EF4-FFF2-40B4-BE49-F238E27FC236}">
              <a16:creationId xmlns:a16="http://schemas.microsoft.com/office/drawing/2014/main" id="{67EEF21D-1519-41FD-92D4-047F492E3A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79" name="Text Box 92">
          <a:extLst>
            <a:ext uri="{FF2B5EF4-FFF2-40B4-BE49-F238E27FC236}">
              <a16:creationId xmlns:a16="http://schemas.microsoft.com/office/drawing/2014/main" id="{3C181CA7-FC92-4336-B01A-23A2107802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0" name="Text Box 93">
          <a:extLst>
            <a:ext uri="{FF2B5EF4-FFF2-40B4-BE49-F238E27FC236}">
              <a16:creationId xmlns:a16="http://schemas.microsoft.com/office/drawing/2014/main" id="{273B7D9F-4137-4BD3-BA70-8F3EA89C5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1" name="Text Box 94">
          <a:extLst>
            <a:ext uri="{FF2B5EF4-FFF2-40B4-BE49-F238E27FC236}">
              <a16:creationId xmlns:a16="http://schemas.microsoft.com/office/drawing/2014/main" id="{1F5CD608-FF21-4461-A2B2-FCC9E86F4E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2" name="Text Box 95">
          <a:extLst>
            <a:ext uri="{FF2B5EF4-FFF2-40B4-BE49-F238E27FC236}">
              <a16:creationId xmlns:a16="http://schemas.microsoft.com/office/drawing/2014/main" id="{3B2080BA-E577-4148-AE39-F9519EB5C3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3" name="Text Box 96">
          <a:extLst>
            <a:ext uri="{FF2B5EF4-FFF2-40B4-BE49-F238E27FC236}">
              <a16:creationId xmlns:a16="http://schemas.microsoft.com/office/drawing/2014/main" id="{C787CF0F-DA8E-436B-8FD9-A1BAF9B567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584" name="Text Box 97">
          <a:extLst>
            <a:ext uri="{FF2B5EF4-FFF2-40B4-BE49-F238E27FC236}">
              <a16:creationId xmlns:a16="http://schemas.microsoft.com/office/drawing/2014/main" id="{C4FBB017-CE2B-4DF3-B2C8-E0674F03E27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5" name="Text Box 98">
          <a:extLst>
            <a:ext uri="{FF2B5EF4-FFF2-40B4-BE49-F238E27FC236}">
              <a16:creationId xmlns:a16="http://schemas.microsoft.com/office/drawing/2014/main" id="{C7FEA237-D14C-4620-818B-A1091984D6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6" name="Text Box 99">
          <a:extLst>
            <a:ext uri="{FF2B5EF4-FFF2-40B4-BE49-F238E27FC236}">
              <a16:creationId xmlns:a16="http://schemas.microsoft.com/office/drawing/2014/main" id="{DACEEEFA-9207-4191-BDED-11F3CA61E0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7" name="Text Box 100">
          <a:extLst>
            <a:ext uri="{FF2B5EF4-FFF2-40B4-BE49-F238E27FC236}">
              <a16:creationId xmlns:a16="http://schemas.microsoft.com/office/drawing/2014/main" id="{2FDFAD58-1C45-4883-A274-F77F615F23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8" name="Text Box 101">
          <a:extLst>
            <a:ext uri="{FF2B5EF4-FFF2-40B4-BE49-F238E27FC236}">
              <a16:creationId xmlns:a16="http://schemas.microsoft.com/office/drawing/2014/main" id="{946A194D-09C3-413A-80AD-701C49843D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89" name="Text Box 102">
          <a:extLst>
            <a:ext uri="{FF2B5EF4-FFF2-40B4-BE49-F238E27FC236}">
              <a16:creationId xmlns:a16="http://schemas.microsoft.com/office/drawing/2014/main" id="{46515161-172C-4574-8310-08666369BE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0" name="Text Box 103">
          <a:extLst>
            <a:ext uri="{FF2B5EF4-FFF2-40B4-BE49-F238E27FC236}">
              <a16:creationId xmlns:a16="http://schemas.microsoft.com/office/drawing/2014/main" id="{385F7852-75C4-44DC-A42F-96520DAA54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1" name="Text Box 104">
          <a:extLst>
            <a:ext uri="{FF2B5EF4-FFF2-40B4-BE49-F238E27FC236}">
              <a16:creationId xmlns:a16="http://schemas.microsoft.com/office/drawing/2014/main" id="{063445B8-3132-44F7-BF45-88E027272C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2" name="Text Box 105">
          <a:extLst>
            <a:ext uri="{FF2B5EF4-FFF2-40B4-BE49-F238E27FC236}">
              <a16:creationId xmlns:a16="http://schemas.microsoft.com/office/drawing/2014/main" id="{6E7A37A7-EB87-466D-9FE3-8F35C65128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3" name="Text Box 106">
          <a:extLst>
            <a:ext uri="{FF2B5EF4-FFF2-40B4-BE49-F238E27FC236}">
              <a16:creationId xmlns:a16="http://schemas.microsoft.com/office/drawing/2014/main" id="{253B5F5B-947E-43DA-98F0-FF001C5757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4" name="Text Box 107">
          <a:extLst>
            <a:ext uri="{FF2B5EF4-FFF2-40B4-BE49-F238E27FC236}">
              <a16:creationId xmlns:a16="http://schemas.microsoft.com/office/drawing/2014/main" id="{5B3DB26A-75D2-4FC1-98ED-FA37B2B7CC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5" name="Text Box 108">
          <a:extLst>
            <a:ext uri="{FF2B5EF4-FFF2-40B4-BE49-F238E27FC236}">
              <a16:creationId xmlns:a16="http://schemas.microsoft.com/office/drawing/2014/main" id="{620E3EBA-85D1-4589-A95A-B15827F9B8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6" name="Text Box 109">
          <a:extLst>
            <a:ext uri="{FF2B5EF4-FFF2-40B4-BE49-F238E27FC236}">
              <a16:creationId xmlns:a16="http://schemas.microsoft.com/office/drawing/2014/main" id="{52C2C3E0-A0D1-4BD6-83AE-DE02249F5F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7" name="Text Box 110">
          <a:extLst>
            <a:ext uri="{FF2B5EF4-FFF2-40B4-BE49-F238E27FC236}">
              <a16:creationId xmlns:a16="http://schemas.microsoft.com/office/drawing/2014/main" id="{4987150D-F66C-48A1-8340-70D7F10460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8" name="Text Box 111">
          <a:extLst>
            <a:ext uri="{FF2B5EF4-FFF2-40B4-BE49-F238E27FC236}">
              <a16:creationId xmlns:a16="http://schemas.microsoft.com/office/drawing/2014/main" id="{8FBB7582-68C5-44C8-A6F0-944AC7C6D8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599" name="Text Box 112">
          <a:extLst>
            <a:ext uri="{FF2B5EF4-FFF2-40B4-BE49-F238E27FC236}">
              <a16:creationId xmlns:a16="http://schemas.microsoft.com/office/drawing/2014/main" id="{F78DD7C2-563F-4896-B32F-461666EEA3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0" name="Text Box 113">
          <a:extLst>
            <a:ext uri="{FF2B5EF4-FFF2-40B4-BE49-F238E27FC236}">
              <a16:creationId xmlns:a16="http://schemas.microsoft.com/office/drawing/2014/main" id="{AD4956A2-552D-4492-99FE-7FEC967BFA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1" name="Text Box 114">
          <a:extLst>
            <a:ext uri="{FF2B5EF4-FFF2-40B4-BE49-F238E27FC236}">
              <a16:creationId xmlns:a16="http://schemas.microsoft.com/office/drawing/2014/main" id="{7DEF3068-384D-44A5-B318-64892D8537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2" name="Text Box 115">
          <a:extLst>
            <a:ext uri="{FF2B5EF4-FFF2-40B4-BE49-F238E27FC236}">
              <a16:creationId xmlns:a16="http://schemas.microsoft.com/office/drawing/2014/main" id="{31A88528-01C8-435D-A2A1-52BE94D54C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3" name="Text Box 116">
          <a:extLst>
            <a:ext uri="{FF2B5EF4-FFF2-40B4-BE49-F238E27FC236}">
              <a16:creationId xmlns:a16="http://schemas.microsoft.com/office/drawing/2014/main" id="{638F795A-5AD5-4EEE-9590-0C84155143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4" name="Text Box 117">
          <a:extLst>
            <a:ext uri="{FF2B5EF4-FFF2-40B4-BE49-F238E27FC236}">
              <a16:creationId xmlns:a16="http://schemas.microsoft.com/office/drawing/2014/main" id="{DF77886B-C02C-4F1A-B3D2-C71B861C46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5" name="Text Box 118">
          <a:extLst>
            <a:ext uri="{FF2B5EF4-FFF2-40B4-BE49-F238E27FC236}">
              <a16:creationId xmlns:a16="http://schemas.microsoft.com/office/drawing/2014/main" id="{CA544EBF-D4DB-46C3-8EDF-8E0043AFF5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6" name="Text Box 119">
          <a:extLst>
            <a:ext uri="{FF2B5EF4-FFF2-40B4-BE49-F238E27FC236}">
              <a16:creationId xmlns:a16="http://schemas.microsoft.com/office/drawing/2014/main" id="{A4E14FA9-1C02-409C-91A7-1A2023670F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7" name="Text Box 120">
          <a:extLst>
            <a:ext uri="{FF2B5EF4-FFF2-40B4-BE49-F238E27FC236}">
              <a16:creationId xmlns:a16="http://schemas.microsoft.com/office/drawing/2014/main" id="{03294EE9-56FF-49B8-9634-B062CB5E6B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608" name="Text Box 121">
          <a:extLst>
            <a:ext uri="{FF2B5EF4-FFF2-40B4-BE49-F238E27FC236}">
              <a16:creationId xmlns:a16="http://schemas.microsoft.com/office/drawing/2014/main" id="{5CE68E49-F580-41C0-9782-91E03DE5B17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09" name="Text Box 122">
          <a:extLst>
            <a:ext uri="{FF2B5EF4-FFF2-40B4-BE49-F238E27FC236}">
              <a16:creationId xmlns:a16="http://schemas.microsoft.com/office/drawing/2014/main" id="{A73FA0A6-01E0-44B1-ADBC-3B93894232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0" name="Text Box 123">
          <a:extLst>
            <a:ext uri="{FF2B5EF4-FFF2-40B4-BE49-F238E27FC236}">
              <a16:creationId xmlns:a16="http://schemas.microsoft.com/office/drawing/2014/main" id="{0B6D8DAD-03A1-4005-922F-CD87B1CCE6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1" name="Text Box 124">
          <a:extLst>
            <a:ext uri="{FF2B5EF4-FFF2-40B4-BE49-F238E27FC236}">
              <a16:creationId xmlns:a16="http://schemas.microsoft.com/office/drawing/2014/main" id="{9116E9BA-0B04-4FD6-854F-3131937AA5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2" name="Text Box 125">
          <a:extLst>
            <a:ext uri="{FF2B5EF4-FFF2-40B4-BE49-F238E27FC236}">
              <a16:creationId xmlns:a16="http://schemas.microsoft.com/office/drawing/2014/main" id="{1E215294-E7CE-4C26-9D68-0398CD3AAC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3" name="Text Box 126">
          <a:extLst>
            <a:ext uri="{FF2B5EF4-FFF2-40B4-BE49-F238E27FC236}">
              <a16:creationId xmlns:a16="http://schemas.microsoft.com/office/drawing/2014/main" id="{BC270756-2BD7-42E3-8315-0D2FACA661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4" name="Text Box 127">
          <a:extLst>
            <a:ext uri="{FF2B5EF4-FFF2-40B4-BE49-F238E27FC236}">
              <a16:creationId xmlns:a16="http://schemas.microsoft.com/office/drawing/2014/main" id="{97614A57-C39D-4FA0-8E4C-050C781E62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5" name="Text Box 128">
          <a:extLst>
            <a:ext uri="{FF2B5EF4-FFF2-40B4-BE49-F238E27FC236}">
              <a16:creationId xmlns:a16="http://schemas.microsoft.com/office/drawing/2014/main" id="{C0AE21CA-DB51-4608-96B7-82125CE7DE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6" name="Text Box 129">
          <a:extLst>
            <a:ext uri="{FF2B5EF4-FFF2-40B4-BE49-F238E27FC236}">
              <a16:creationId xmlns:a16="http://schemas.microsoft.com/office/drawing/2014/main" id="{0DCEEBB7-DF8C-4746-A75B-92DB40C3EA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7" name="Text Box 130">
          <a:extLst>
            <a:ext uri="{FF2B5EF4-FFF2-40B4-BE49-F238E27FC236}">
              <a16:creationId xmlns:a16="http://schemas.microsoft.com/office/drawing/2014/main" id="{194E1C5E-0810-43EF-BBB2-259211EB47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8" name="Text Box 131">
          <a:extLst>
            <a:ext uri="{FF2B5EF4-FFF2-40B4-BE49-F238E27FC236}">
              <a16:creationId xmlns:a16="http://schemas.microsoft.com/office/drawing/2014/main" id="{50E1FA4B-A1F8-4149-B41B-2D05AABBC6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19" name="Text Box 132">
          <a:extLst>
            <a:ext uri="{FF2B5EF4-FFF2-40B4-BE49-F238E27FC236}">
              <a16:creationId xmlns:a16="http://schemas.microsoft.com/office/drawing/2014/main" id="{6553DEC3-F610-423E-B828-FA585DC2AE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0" name="Text Box 133">
          <a:extLst>
            <a:ext uri="{FF2B5EF4-FFF2-40B4-BE49-F238E27FC236}">
              <a16:creationId xmlns:a16="http://schemas.microsoft.com/office/drawing/2014/main" id="{A0D94BAB-D7C1-4D01-B2D1-BC310F91F7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1" name="Text Box 134">
          <a:extLst>
            <a:ext uri="{FF2B5EF4-FFF2-40B4-BE49-F238E27FC236}">
              <a16:creationId xmlns:a16="http://schemas.microsoft.com/office/drawing/2014/main" id="{D2D80F27-0BC1-49B0-9962-ED4DB0C7C0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2" name="Text Box 135">
          <a:extLst>
            <a:ext uri="{FF2B5EF4-FFF2-40B4-BE49-F238E27FC236}">
              <a16:creationId xmlns:a16="http://schemas.microsoft.com/office/drawing/2014/main" id="{9D642F51-E478-42A4-9E04-D418FEF34B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3" name="Text Box 136">
          <a:extLst>
            <a:ext uri="{FF2B5EF4-FFF2-40B4-BE49-F238E27FC236}">
              <a16:creationId xmlns:a16="http://schemas.microsoft.com/office/drawing/2014/main" id="{10235DF1-D105-4E6D-98D3-F92AAE6D48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4" name="Text Box 137">
          <a:extLst>
            <a:ext uri="{FF2B5EF4-FFF2-40B4-BE49-F238E27FC236}">
              <a16:creationId xmlns:a16="http://schemas.microsoft.com/office/drawing/2014/main" id="{15C07F0D-A378-4102-AB24-FBC40E080F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5" name="Text Box 138">
          <a:extLst>
            <a:ext uri="{FF2B5EF4-FFF2-40B4-BE49-F238E27FC236}">
              <a16:creationId xmlns:a16="http://schemas.microsoft.com/office/drawing/2014/main" id="{024498DD-50C1-47D1-A3F3-E6C606A4AA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6" name="Text Box 139">
          <a:extLst>
            <a:ext uri="{FF2B5EF4-FFF2-40B4-BE49-F238E27FC236}">
              <a16:creationId xmlns:a16="http://schemas.microsoft.com/office/drawing/2014/main" id="{68907862-1459-4B8F-B836-8706DD0DB3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7" name="Text Box 140">
          <a:extLst>
            <a:ext uri="{FF2B5EF4-FFF2-40B4-BE49-F238E27FC236}">
              <a16:creationId xmlns:a16="http://schemas.microsoft.com/office/drawing/2014/main" id="{E9268DBA-FA68-45E5-A57C-708259F00D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8" name="Text Box 141">
          <a:extLst>
            <a:ext uri="{FF2B5EF4-FFF2-40B4-BE49-F238E27FC236}">
              <a16:creationId xmlns:a16="http://schemas.microsoft.com/office/drawing/2014/main" id="{ACBB65D2-26CC-47FF-A3B1-BA2154766C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29" name="Text Box 142">
          <a:extLst>
            <a:ext uri="{FF2B5EF4-FFF2-40B4-BE49-F238E27FC236}">
              <a16:creationId xmlns:a16="http://schemas.microsoft.com/office/drawing/2014/main" id="{A38A089F-7F16-439F-9639-729759DEC5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30" name="Text Box 143">
          <a:extLst>
            <a:ext uri="{FF2B5EF4-FFF2-40B4-BE49-F238E27FC236}">
              <a16:creationId xmlns:a16="http://schemas.microsoft.com/office/drawing/2014/main" id="{8975842A-85BD-48C9-A0A0-63B2A538E9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631" name="Text Box 144">
          <a:extLst>
            <a:ext uri="{FF2B5EF4-FFF2-40B4-BE49-F238E27FC236}">
              <a16:creationId xmlns:a16="http://schemas.microsoft.com/office/drawing/2014/main" id="{71420494-4C94-42FB-BD53-7FC6866A2C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632" name="Text Box 145">
          <a:extLst>
            <a:ext uri="{FF2B5EF4-FFF2-40B4-BE49-F238E27FC236}">
              <a16:creationId xmlns:a16="http://schemas.microsoft.com/office/drawing/2014/main" id="{6924627B-A5FF-4225-91B1-1CE254ADA81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3" name="Text Box 2">
          <a:extLst>
            <a:ext uri="{FF2B5EF4-FFF2-40B4-BE49-F238E27FC236}">
              <a16:creationId xmlns:a16="http://schemas.microsoft.com/office/drawing/2014/main" id="{7B67E635-80C9-4EA1-896D-D43BE70B98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4" name="Text Box 3">
          <a:extLst>
            <a:ext uri="{FF2B5EF4-FFF2-40B4-BE49-F238E27FC236}">
              <a16:creationId xmlns:a16="http://schemas.microsoft.com/office/drawing/2014/main" id="{C3279B87-EA96-4038-91B1-1CAE659639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5" name="Text Box 4">
          <a:extLst>
            <a:ext uri="{FF2B5EF4-FFF2-40B4-BE49-F238E27FC236}">
              <a16:creationId xmlns:a16="http://schemas.microsoft.com/office/drawing/2014/main" id="{5FAF2309-D7EF-453A-B968-A2C1201806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6" name="Text Box 5">
          <a:extLst>
            <a:ext uri="{FF2B5EF4-FFF2-40B4-BE49-F238E27FC236}">
              <a16:creationId xmlns:a16="http://schemas.microsoft.com/office/drawing/2014/main" id="{9612767F-91CE-4B48-A39C-7D5AFD027B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7" name="Text Box 6">
          <a:extLst>
            <a:ext uri="{FF2B5EF4-FFF2-40B4-BE49-F238E27FC236}">
              <a16:creationId xmlns:a16="http://schemas.microsoft.com/office/drawing/2014/main" id="{C91C179F-7862-4AB8-AC43-DA400EA6A5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8" name="Text Box 7">
          <a:extLst>
            <a:ext uri="{FF2B5EF4-FFF2-40B4-BE49-F238E27FC236}">
              <a16:creationId xmlns:a16="http://schemas.microsoft.com/office/drawing/2014/main" id="{C0711DED-7D01-40DB-9E89-A55F4BAC60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39" name="Text Box 8">
          <a:extLst>
            <a:ext uri="{FF2B5EF4-FFF2-40B4-BE49-F238E27FC236}">
              <a16:creationId xmlns:a16="http://schemas.microsoft.com/office/drawing/2014/main" id="{E60E9246-6A13-4970-9F23-072ED55557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0" name="Text Box 9">
          <a:extLst>
            <a:ext uri="{FF2B5EF4-FFF2-40B4-BE49-F238E27FC236}">
              <a16:creationId xmlns:a16="http://schemas.microsoft.com/office/drawing/2014/main" id="{272C1F65-EF51-43C7-8FDA-D1BA732C6E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1" name="Text Box 10">
          <a:extLst>
            <a:ext uri="{FF2B5EF4-FFF2-40B4-BE49-F238E27FC236}">
              <a16:creationId xmlns:a16="http://schemas.microsoft.com/office/drawing/2014/main" id="{DA7DCF88-FEA2-4AB9-B2D8-F8BA95A086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2" name="Text Box 11">
          <a:extLst>
            <a:ext uri="{FF2B5EF4-FFF2-40B4-BE49-F238E27FC236}">
              <a16:creationId xmlns:a16="http://schemas.microsoft.com/office/drawing/2014/main" id="{24FBB858-DED8-4736-A818-BCB0966F95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3" name="Text Box 12">
          <a:extLst>
            <a:ext uri="{FF2B5EF4-FFF2-40B4-BE49-F238E27FC236}">
              <a16:creationId xmlns:a16="http://schemas.microsoft.com/office/drawing/2014/main" id="{1136D776-D329-41C7-B775-1506C6639D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4" name="Text Box 13">
          <a:extLst>
            <a:ext uri="{FF2B5EF4-FFF2-40B4-BE49-F238E27FC236}">
              <a16:creationId xmlns:a16="http://schemas.microsoft.com/office/drawing/2014/main" id="{AB00A5A8-6049-4E71-839D-27888F7C7B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5" name="Text Box 14">
          <a:extLst>
            <a:ext uri="{FF2B5EF4-FFF2-40B4-BE49-F238E27FC236}">
              <a16:creationId xmlns:a16="http://schemas.microsoft.com/office/drawing/2014/main" id="{EC8F2E6E-38A7-4F22-B1D8-0A2070FA5C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6" name="Text Box 15">
          <a:extLst>
            <a:ext uri="{FF2B5EF4-FFF2-40B4-BE49-F238E27FC236}">
              <a16:creationId xmlns:a16="http://schemas.microsoft.com/office/drawing/2014/main" id="{C1D70694-4BFE-4EBF-B79E-168209B859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7" name="Text Box 16">
          <a:extLst>
            <a:ext uri="{FF2B5EF4-FFF2-40B4-BE49-F238E27FC236}">
              <a16:creationId xmlns:a16="http://schemas.microsoft.com/office/drawing/2014/main" id="{BEE1C4CD-F5A4-4606-AC67-EF2703CFD9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8" name="Text Box 17">
          <a:extLst>
            <a:ext uri="{FF2B5EF4-FFF2-40B4-BE49-F238E27FC236}">
              <a16:creationId xmlns:a16="http://schemas.microsoft.com/office/drawing/2014/main" id="{AC474573-81F2-4742-9328-46B11BF6BB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49" name="Text Box 18">
          <a:extLst>
            <a:ext uri="{FF2B5EF4-FFF2-40B4-BE49-F238E27FC236}">
              <a16:creationId xmlns:a16="http://schemas.microsoft.com/office/drawing/2014/main" id="{6FC97368-549A-473A-A368-948DC61520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0" name="Text Box 19">
          <a:extLst>
            <a:ext uri="{FF2B5EF4-FFF2-40B4-BE49-F238E27FC236}">
              <a16:creationId xmlns:a16="http://schemas.microsoft.com/office/drawing/2014/main" id="{3A52B2C4-C5C4-4AD7-8E63-D2C44D1D0C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1" name="Text Box 20">
          <a:extLst>
            <a:ext uri="{FF2B5EF4-FFF2-40B4-BE49-F238E27FC236}">
              <a16:creationId xmlns:a16="http://schemas.microsoft.com/office/drawing/2014/main" id="{7ABA8441-8B61-4813-BC44-A595DA4C6C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2" name="Text Box 21">
          <a:extLst>
            <a:ext uri="{FF2B5EF4-FFF2-40B4-BE49-F238E27FC236}">
              <a16:creationId xmlns:a16="http://schemas.microsoft.com/office/drawing/2014/main" id="{C02212CB-2B77-4465-9B33-A5ABFD4110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3" name="Text Box 22">
          <a:extLst>
            <a:ext uri="{FF2B5EF4-FFF2-40B4-BE49-F238E27FC236}">
              <a16:creationId xmlns:a16="http://schemas.microsoft.com/office/drawing/2014/main" id="{277D0BBC-504E-40BE-BA21-47F9E62EB9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4" name="Text Box 23">
          <a:extLst>
            <a:ext uri="{FF2B5EF4-FFF2-40B4-BE49-F238E27FC236}">
              <a16:creationId xmlns:a16="http://schemas.microsoft.com/office/drawing/2014/main" id="{D110B120-9A80-4218-8E0A-5ED2171E99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5" name="Text Box 24">
          <a:extLst>
            <a:ext uri="{FF2B5EF4-FFF2-40B4-BE49-F238E27FC236}">
              <a16:creationId xmlns:a16="http://schemas.microsoft.com/office/drawing/2014/main" id="{71615092-4A6B-4943-B403-06FFBB5228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656" name="Text Box 25">
          <a:extLst>
            <a:ext uri="{FF2B5EF4-FFF2-40B4-BE49-F238E27FC236}">
              <a16:creationId xmlns:a16="http://schemas.microsoft.com/office/drawing/2014/main" id="{54222630-9846-4177-BF8E-9EEF5AEABEA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7" name="Text Box 26">
          <a:extLst>
            <a:ext uri="{FF2B5EF4-FFF2-40B4-BE49-F238E27FC236}">
              <a16:creationId xmlns:a16="http://schemas.microsoft.com/office/drawing/2014/main" id="{431B3222-4EB5-49C5-AFEB-AB52E51F2D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8" name="Text Box 27">
          <a:extLst>
            <a:ext uri="{FF2B5EF4-FFF2-40B4-BE49-F238E27FC236}">
              <a16:creationId xmlns:a16="http://schemas.microsoft.com/office/drawing/2014/main" id="{61003074-5F53-45EC-BEA5-119D077A54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59" name="Text Box 28">
          <a:extLst>
            <a:ext uri="{FF2B5EF4-FFF2-40B4-BE49-F238E27FC236}">
              <a16:creationId xmlns:a16="http://schemas.microsoft.com/office/drawing/2014/main" id="{96619D94-E11A-4C3C-9C54-930E63B549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0" name="Text Box 29">
          <a:extLst>
            <a:ext uri="{FF2B5EF4-FFF2-40B4-BE49-F238E27FC236}">
              <a16:creationId xmlns:a16="http://schemas.microsoft.com/office/drawing/2014/main" id="{99BF03C5-EBC4-4A43-8E67-2F7D6404AF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1" name="Text Box 30">
          <a:extLst>
            <a:ext uri="{FF2B5EF4-FFF2-40B4-BE49-F238E27FC236}">
              <a16:creationId xmlns:a16="http://schemas.microsoft.com/office/drawing/2014/main" id="{F3D789B9-FAEB-48EE-98C2-F811114E50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2" name="Text Box 31">
          <a:extLst>
            <a:ext uri="{FF2B5EF4-FFF2-40B4-BE49-F238E27FC236}">
              <a16:creationId xmlns:a16="http://schemas.microsoft.com/office/drawing/2014/main" id="{A0213E35-F8E5-45D2-8D08-C398AB0FF5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3" name="Text Box 32">
          <a:extLst>
            <a:ext uri="{FF2B5EF4-FFF2-40B4-BE49-F238E27FC236}">
              <a16:creationId xmlns:a16="http://schemas.microsoft.com/office/drawing/2014/main" id="{84BD51FD-3288-4169-96B2-515EF551EB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4" name="Text Box 33">
          <a:extLst>
            <a:ext uri="{FF2B5EF4-FFF2-40B4-BE49-F238E27FC236}">
              <a16:creationId xmlns:a16="http://schemas.microsoft.com/office/drawing/2014/main" id="{A1A5AFFF-545F-487D-8FBB-AE506DD11E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5" name="Text Box 34">
          <a:extLst>
            <a:ext uri="{FF2B5EF4-FFF2-40B4-BE49-F238E27FC236}">
              <a16:creationId xmlns:a16="http://schemas.microsoft.com/office/drawing/2014/main" id="{AF662F40-E786-48CF-8C2A-858C37B7CF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6" name="Text Box 35">
          <a:extLst>
            <a:ext uri="{FF2B5EF4-FFF2-40B4-BE49-F238E27FC236}">
              <a16:creationId xmlns:a16="http://schemas.microsoft.com/office/drawing/2014/main" id="{2F6CA2B8-0DF2-4C16-85DF-C333001B5C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7" name="Text Box 36">
          <a:extLst>
            <a:ext uri="{FF2B5EF4-FFF2-40B4-BE49-F238E27FC236}">
              <a16:creationId xmlns:a16="http://schemas.microsoft.com/office/drawing/2014/main" id="{A88E7AC5-857D-4DBA-97A9-E5E6CD188F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8" name="Text Box 37">
          <a:extLst>
            <a:ext uri="{FF2B5EF4-FFF2-40B4-BE49-F238E27FC236}">
              <a16:creationId xmlns:a16="http://schemas.microsoft.com/office/drawing/2014/main" id="{49F1F8E0-733A-4096-9119-49E626C785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69" name="Text Box 38">
          <a:extLst>
            <a:ext uri="{FF2B5EF4-FFF2-40B4-BE49-F238E27FC236}">
              <a16:creationId xmlns:a16="http://schemas.microsoft.com/office/drawing/2014/main" id="{BEA41402-8CFC-4D82-B970-78691E64E8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0" name="Text Box 39">
          <a:extLst>
            <a:ext uri="{FF2B5EF4-FFF2-40B4-BE49-F238E27FC236}">
              <a16:creationId xmlns:a16="http://schemas.microsoft.com/office/drawing/2014/main" id="{C03DBCA0-F0C5-489E-969B-226389C3CB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1" name="Text Box 40">
          <a:extLst>
            <a:ext uri="{FF2B5EF4-FFF2-40B4-BE49-F238E27FC236}">
              <a16:creationId xmlns:a16="http://schemas.microsoft.com/office/drawing/2014/main" id="{EFABE2F3-5F3B-41BF-B1FF-E8680AEE59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2" name="Text Box 41">
          <a:extLst>
            <a:ext uri="{FF2B5EF4-FFF2-40B4-BE49-F238E27FC236}">
              <a16:creationId xmlns:a16="http://schemas.microsoft.com/office/drawing/2014/main" id="{44AEE16D-8CC1-43F2-9C5E-E9DDE9893D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3" name="Text Box 42">
          <a:extLst>
            <a:ext uri="{FF2B5EF4-FFF2-40B4-BE49-F238E27FC236}">
              <a16:creationId xmlns:a16="http://schemas.microsoft.com/office/drawing/2014/main" id="{FCF9DCC8-09DB-479C-9F5B-DE4BF61433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4" name="Text Box 43">
          <a:extLst>
            <a:ext uri="{FF2B5EF4-FFF2-40B4-BE49-F238E27FC236}">
              <a16:creationId xmlns:a16="http://schemas.microsoft.com/office/drawing/2014/main" id="{A8FBE9C4-22EA-4983-BDC9-2A1AA232EF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5" name="Text Box 44">
          <a:extLst>
            <a:ext uri="{FF2B5EF4-FFF2-40B4-BE49-F238E27FC236}">
              <a16:creationId xmlns:a16="http://schemas.microsoft.com/office/drawing/2014/main" id="{BF9A0D61-EB6E-4A1E-99CD-4FA2E03FCF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6" name="Text Box 45">
          <a:extLst>
            <a:ext uri="{FF2B5EF4-FFF2-40B4-BE49-F238E27FC236}">
              <a16:creationId xmlns:a16="http://schemas.microsoft.com/office/drawing/2014/main" id="{68E6403F-94C3-4147-93D7-18AB2D38A0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7" name="Text Box 46">
          <a:extLst>
            <a:ext uri="{FF2B5EF4-FFF2-40B4-BE49-F238E27FC236}">
              <a16:creationId xmlns:a16="http://schemas.microsoft.com/office/drawing/2014/main" id="{9652C559-F9BE-471E-BF36-9DD526A676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8" name="Text Box 47">
          <a:extLst>
            <a:ext uri="{FF2B5EF4-FFF2-40B4-BE49-F238E27FC236}">
              <a16:creationId xmlns:a16="http://schemas.microsoft.com/office/drawing/2014/main" id="{F86F72CB-B964-443A-BA7C-805E854AB8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79" name="Text Box 48">
          <a:extLst>
            <a:ext uri="{FF2B5EF4-FFF2-40B4-BE49-F238E27FC236}">
              <a16:creationId xmlns:a16="http://schemas.microsoft.com/office/drawing/2014/main" id="{682B6C3C-DF36-45B3-AD36-C24960F005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680" name="Text Box 49">
          <a:extLst>
            <a:ext uri="{FF2B5EF4-FFF2-40B4-BE49-F238E27FC236}">
              <a16:creationId xmlns:a16="http://schemas.microsoft.com/office/drawing/2014/main" id="{B6A8CDB8-D8DC-4251-BD9C-33E06B4CB1F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1" name="Text Box 50">
          <a:extLst>
            <a:ext uri="{FF2B5EF4-FFF2-40B4-BE49-F238E27FC236}">
              <a16:creationId xmlns:a16="http://schemas.microsoft.com/office/drawing/2014/main" id="{EDB9C4CE-0D51-43C9-B0BD-4E138F413D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2" name="Text Box 51">
          <a:extLst>
            <a:ext uri="{FF2B5EF4-FFF2-40B4-BE49-F238E27FC236}">
              <a16:creationId xmlns:a16="http://schemas.microsoft.com/office/drawing/2014/main" id="{36DEE33B-B997-4DA1-9315-445C3AD83C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3" name="Text Box 52">
          <a:extLst>
            <a:ext uri="{FF2B5EF4-FFF2-40B4-BE49-F238E27FC236}">
              <a16:creationId xmlns:a16="http://schemas.microsoft.com/office/drawing/2014/main" id="{45BE6B36-EE36-4478-835C-EFF12FB7E3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4" name="Text Box 53">
          <a:extLst>
            <a:ext uri="{FF2B5EF4-FFF2-40B4-BE49-F238E27FC236}">
              <a16:creationId xmlns:a16="http://schemas.microsoft.com/office/drawing/2014/main" id="{B2E13F0C-83DE-4B24-A30E-E030E84AC9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5" name="Text Box 54">
          <a:extLst>
            <a:ext uri="{FF2B5EF4-FFF2-40B4-BE49-F238E27FC236}">
              <a16:creationId xmlns:a16="http://schemas.microsoft.com/office/drawing/2014/main" id="{3BAC2DD3-3906-4FB7-9CF6-F11A798567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6" name="Text Box 55">
          <a:extLst>
            <a:ext uri="{FF2B5EF4-FFF2-40B4-BE49-F238E27FC236}">
              <a16:creationId xmlns:a16="http://schemas.microsoft.com/office/drawing/2014/main" id="{35F0CC3E-35F1-4011-BD8B-873AE26938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7" name="Text Box 56">
          <a:extLst>
            <a:ext uri="{FF2B5EF4-FFF2-40B4-BE49-F238E27FC236}">
              <a16:creationId xmlns:a16="http://schemas.microsoft.com/office/drawing/2014/main" id="{8CFA09D7-5CC4-49F7-99D8-F5CB7D0800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8" name="Text Box 57">
          <a:extLst>
            <a:ext uri="{FF2B5EF4-FFF2-40B4-BE49-F238E27FC236}">
              <a16:creationId xmlns:a16="http://schemas.microsoft.com/office/drawing/2014/main" id="{2B791DD5-266A-4B75-AA32-24C28D18AD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89" name="Text Box 58">
          <a:extLst>
            <a:ext uri="{FF2B5EF4-FFF2-40B4-BE49-F238E27FC236}">
              <a16:creationId xmlns:a16="http://schemas.microsoft.com/office/drawing/2014/main" id="{A869C779-271E-40CF-BD27-651C3D1B18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0" name="Text Box 59">
          <a:extLst>
            <a:ext uri="{FF2B5EF4-FFF2-40B4-BE49-F238E27FC236}">
              <a16:creationId xmlns:a16="http://schemas.microsoft.com/office/drawing/2014/main" id="{6E6D0D10-7EFC-42B6-BB05-16CEF6510E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1" name="Text Box 60">
          <a:extLst>
            <a:ext uri="{FF2B5EF4-FFF2-40B4-BE49-F238E27FC236}">
              <a16:creationId xmlns:a16="http://schemas.microsoft.com/office/drawing/2014/main" id="{05F9DCBD-85DD-49EA-BAD6-3BD3BE8023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2" name="Text Box 61">
          <a:extLst>
            <a:ext uri="{FF2B5EF4-FFF2-40B4-BE49-F238E27FC236}">
              <a16:creationId xmlns:a16="http://schemas.microsoft.com/office/drawing/2014/main" id="{13BD0DB3-F373-4D36-BAAE-C96B42BF41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3" name="Text Box 62">
          <a:extLst>
            <a:ext uri="{FF2B5EF4-FFF2-40B4-BE49-F238E27FC236}">
              <a16:creationId xmlns:a16="http://schemas.microsoft.com/office/drawing/2014/main" id="{A88D7F3F-90EC-4C57-9FA3-CDEBEEFF55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4" name="Text Box 63">
          <a:extLst>
            <a:ext uri="{FF2B5EF4-FFF2-40B4-BE49-F238E27FC236}">
              <a16:creationId xmlns:a16="http://schemas.microsoft.com/office/drawing/2014/main" id="{447F617B-B052-452D-9A8B-D95EB5757E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5" name="Text Box 64">
          <a:extLst>
            <a:ext uri="{FF2B5EF4-FFF2-40B4-BE49-F238E27FC236}">
              <a16:creationId xmlns:a16="http://schemas.microsoft.com/office/drawing/2014/main" id="{12A8D963-D056-43A3-9828-38402F4497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6" name="Text Box 65">
          <a:extLst>
            <a:ext uri="{FF2B5EF4-FFF2-40B4-BE49-F238E27FC236}">
              <a16:creationId xmlns:a16="http://schemas.microsoft.com/office/drawing/2014/main" id="{38553673-4A38-45F9-BED5-330F2F8199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7" name="Text Box 66">
          <a:extLst>
            <a:ext uri="{FF2B5EF4-FFF2-40B4-BE49-F238E27FC236}">
              <a16:creationId xmlns:a16="http://schemas.microsoft.com/office/drawing/2014/main" id="{1AC561A3-CB46-4972-99A1-0710641D44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8" name="Text Box 67">
          <a:extLst>
            <a:ext uri="{FF2B5EF4-FFF2-40B4-BE49-F238E27FC236}">
              <a16:creationId xmlns:a16="http://schemas.microsoft.com/office/drawing/2014/main" id="{BE7BAC64-5E56-4856-A421-15E6FF7883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699" name="Text Box 68">
          <a:extLst>
            <a:ext uri="{FF2B5EF4-FFF2-40B4-BE49-F238E27FC236}">
              <a16:creationId xmlns:a16="http://schemas.microsoft.com/office/drawing/2014/main" id="{CF7B7C0B-A145-47CB-857D-5E372B9AC3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0" name="Text Box 69">
          <a:extLst>
            <a:ext uri="{FF2B5EF4-FFF2-40B4-BE49-F238E27FC236}">
              <a16:creationId xmlns:a16="http://schemas.microsoft.com/office/drawing/2014/main" id="{6BD8A7DD-2823-4EBC-923E-29ADB59ADB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1" name="Text Box 70">
          <a:extLst>
            <a:ext uri="{FF2B5EF4-FFF2-40B4-BE49-F238E27FC236}">
              <a16:creationId xmlns:a16="http://schemas.microsoft.com/office/drawing/2014/main" id="{85266221-0360-4423-ABE4-CD9C0DF590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2" name="Text Box 71">
          <a:extLst>
            <a:ext uri="{FF2B5EF4-FFF2-40B4-BE49-F238E27FC236}">
              <a16:creationId xmlns:a16="http://schemas.microsoft.com/office/drawing/2014/main" id="{CEA80E3F-2879-4089-A61F-055A9F43BD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3" name="Text Box 72">
          <a:extLst>
            <a:ext uri="{FF2B5EF4-FFF2-40B4-BE49-F238E27FC236}">
              <a16:creationId xmlns:a16="http://schemas.microsoft.com/office/drawing/2014/main" id="{51917FB1-00BE-40F0-A97A-891341F6CC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704" name="Text Box 73">
          <a:extLst>
            <a:ext uri="{FF2B5EF4-FFF2-40B4-BE49-F238E27FC236}">
              <a16:creationId xmlns:a16="http://schemas.microsoft.com/office/drawing/2014/main" id="{263F02C5-31C7-43ED-BAEA-76D51113EC4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5" name="Text Box 74">
          <a:extLst>
            <a:ext uri="{FF2B5EF4-FFF2-40B4-BE49-F238E27FC236}">
              <a16:creationId xmlns:a16="http://schemas.microsoft.com/office/drawing/2014/main" id="{863560D6-C7A6-4ADC-A8F9-2DE5385D28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6" name="Text Box 75">
          <a:extLst>
            <a:ext uri="{FF2B5EF4-FFF2-40B4-BE49-F238E27FC236}">
              <a16:creationId xmlns:a16="http://schemas.microsoft.com/office/drawing/2014/main" id="{D84BB439-63E7-4918-B266-3D68B2E715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7" name="Text Box 76">
          <a:extLst>
            <a:ext uri="{FF2B5EF4-FFF2-40B4-BE49-F238E27FC236}">
              <a16:creationId xmlns:a16="http://schemas.microsoft.com/office/drawing/2014/main" id="{3B9117FF-6714-471E-B43D-1706034DB2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8" name="Text Box 77">
          <a:extLst>
            <a:ext uri="{FF2B5EF4-FFF2-40B4-BE49-F238E27FC236}">
              <a16:creationId xmlns:a16="http://schemas.microsoft.com/office/drawing/2014/main" id="{89F670CA-0084-4C40-BCD9-AE9CD50682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09" name="Text Box 78">
          <a:extLst>
            <a:ext uri="{FF2B5EF4-FFF2-40B4-BE49-F238E27FC236}">
              <a16:creationId xmlns:a16="http://schemas.microsoft.com/office/drawing/2014/main" id="{086952BA-E29A-47F2-A0C1-F59EAE03EB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0" name="Text Box 79">
          <a:extLst>
            <a:ext uri="{FF2B5EF4-FFF2-40B4-BE49-F238E27FC236}">
              <a16:creationId xmlns:a16="http://schemas.microsoft.com/office/drawing/2014/main" id="{08E5EB91-22F4-4AAB-A070-0F8C428C47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1" name="Text Box 80">
          <a:extLst>
            <a:ext uri="{FF2B5EF4-FFF2-40B4-BE49-F238E27FC236}">
              <a16:creationId xmlns:a16="http://schemas.microsoft.com/office/drawing/2014/main" id="{860B2291-5A7C-4CAC-85C4-C29E259E9E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2" name="Text Box 81">
          <a:extLst>
            <a:ext uri="{FF2B5EF4-FFF2-40B4-BE49-F238E27FC236}">
              <a16:creationId xmlns:a16="http://schemas.microsoft.com/office/drawing/2014/main" id="{BC141DC7-FF11-4223-AE08-7DD2A2E365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3" name="Text Box 82">
          <a:extLst>
            <a:ext uri="{FF2B5EF4-FFF2-40B4-BE49-F238E27FC236}">
              <a16:creationId xmlns:a16="http://schemas.microsoft.com/office/drawing/2014/main" id="{3EF6D5E3-4557-4CFE-B7AD-26344A7E28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4" name="Text Box 83">
          <a:extLst>
            <a:ext uri="{FF2B5EF4-FFF2-40B4-BE49-F238E27FC236}">
              <a16:creationId xmlns:a16="http://schemas.microsoft.com/office/drawing/2014/main" id="{B2854ADC-FB86-43D6-A29E-E7F8EB0EE0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5" name="Text Box 84">
          <a:extLst>
            <a:ext uri="{FF2B5EF4-FFF2-40B4-BE49-F238E27FC236}">
              <a16:creationId xmlns:a16="http://schemas.microsoft.com/office/drawing/2014/main" id="{066E57F7-77D5-4EBC-BFBA-7E0BE3307E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6" name="Text Box 85">
          <a:extLst>
            <a:ext uri="{FF2B5EF4-FFF2-40B4-BE49-F238E27FC236}">
              <a16:creationId xmlns:a16="http://schemas.microsoft.com/office/drawing/2014/main" id="{A015A8BB-10C7-421F-88C4-FDA554D660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7" name="Text Box 86">
          <a:extLst>
            <a:ext uri="{FF2B5EF4-FFF2-40B4-BE49-F238E27FC236}">
              <a16:creationId xmlns:a16="http://schemas.microsoft.com/office/drawing/2014/main" id="{868E9E93-7026-488E-BDC5-5CD8297F89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8" name="Text Box 87">
          <a:extLst>
            <a:ext uri="{FF2B5EF4-FFF2-40B4-BE49-F238E27FC236}">
              <a16:creationId xmlns:a16="http://schemas.microsoft.com/office/drawing/2014/main" id="{37FF9D33-C330-4E09-9514-082FEB482A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19" name="Text Box 88">
          <a:extLst>
            <a:ext uri="{FF2B5EF4-FFF2-40B4-BE49-F238E27FC236}">
              <a16:creationId xmlns:a16="http://schemas.microsoft.com/office/drawing/2014/main" id="{800C071C-4779-4703-B870-6FAC1F0E7C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0" name="Text Box 89">
          <a:extLst>
            <a:ext uri="{FF2B5EF4-FFF2-40B4-BE49-F238E27FC236}">
              <a16:creationId xmlns:a16="http://schemas.microsoft.com/office/drawing/2014/main" id="{F54A7F2F-881F-4F26-89A0-FB5D94E57A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1" name="Text Box 90">
          <a:extLst>
            <a:ext uri="{FF2B5EF4-FFF2-40B4-BE49-F238E27FC236}">
              <a16:creationId xmlns:a16="http://schemas.microsoft.com/office/drawing/2014/main" id="{3C067556-EF9B-414C-AEA0-2A688955AE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2" name="Text Box 91">
          <a:extLst>
            <a:ext uri="{FF2B5EF4-FFF2-40B4-BE49-F238E27FC236}">
              <a16:creationId xmlns:a16="http://schemas.microsoft.com/office/drawing/2014/main" id="{1AE3833E-B60D-4CA6-B052-D269683EE9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3" name="Text Box 92">
          <a:extLst>
            <a:ext uri="{FF2B5EF4-FFF2-40B4-BE49-F238E27FC236}">
              <a16:creationId xmlns:a16="http://schemas.microsoft.com/office/drawing/2014/main" id="{A09F9D8C-E2C6-4F47-8827-C9D82494A1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4" name="Text Box 93">
          <a:extLst>
            <a:ext uri="{FF2B5EF4-FFF2-40B4-BE49-F238E27FC236}">
              <a16:creationId xmlns:a16="http://schemas.microsoft.com/office/drawing/2014/main" id="{DB2E2256-FC32-4F8D-9C1B-C90F3A892F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5" name="Text Box 94">
          <a:extLst>
            <a:ext uri="{FF2B5EF4-FFF2-40B4-BE49-F238E27FC236}">
              <a16:creationId xmlns:a16="http://schemas.microsoft.com/office/drawing/2014/main" id="{02A400C4-07FC-4D49-8C59-52ED760632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6" name="Text Box 95">
          <a:extLst>
            <a:ext uri="{FF2B5EF4-FFF2-40B4-BE49-F238E27FC236}">
              <a16:creationId xmlns:a16="http://schemas.microsoft.com/office/drawing/2014/main" id="{A8898FB6-F806-4030-88DD-1FFA08CC44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7" name="Text Box 96">
          <a:extLst>
            <a:ext uri="{FF2B5EF4-FFF2-40B4-BE49-F238E27FC236}">
              <a16:creationId xmlns:a16="http://schemas.microsoft.com/office/drawing/2014/main" id="{DE7995EA-C9FF-4132-AED5-91A67FD9C0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728" name="Text Box 97">
          <a:extLst>
            <a:ext uri="{FF2B5EF4-FFF2-40B4-BE49-F238E27FC236}">
              <a16:creationId xmlns:a16="http://schemas.microsoft.com/office/drawing/2014/main" id="{A9D82C80-92F8-4898-83C2-C1DE55B1865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29" name="Text Box 98">
          <a:extLst>
            <a:ext uri="{FF2B5EF4-FFF2-40B4-BE49-F238E27FC236}">
              <a16:creationId xmlns:a16="http://schemas.microsoft.com/office/drawing/2014/main" id="{E1A84209-9473-42CA-A177-DA2B0B328C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0" name="Text Box 99">
          <a:extLst>
            <a:ext uri="{FF2B5EF4-FFF2-40B4-BE49-F238E27FC236}">
              <a16:creationId xmlns:a16="http://schemas.microsoft.com/office/drawing/2014/main" id="{8452575D-7294-4DD1-AF3F-6A0BD2A1F3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1" name="Text Box 100">
          <a:extLst>
            <a:ext uri="{FF2B5EF4-FFF2-40B4-BE49-F238E27FC236}">
              <a16:creationId xmlns:a16="http://schemas.microsoft.com/office/drawing/2014/main" id="{657D673C-3783-4B5D-B523-712BB3A6D7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2" name="Text Box 101">
          <a:extLst>
            <a:ext uri="{FF2B5EF4-FFF2-40B4-BE49-F238E27FC236}">
              <a16:creationId xmlns:a16="http://schemas.microsoft.com/office/drawing/2014/main" id="{5C719E9B-DADF-43F8-B3B4-8EF06FC850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3" name="Text Box 102">
          <a:extLst>
            <a:ext uri="{FF2B5EF4-FFF2-40B4-BE49-F238E27FC236}">
              <a16:creationId xmlns:a16="http://schemas.microsoft.com/office/drawing/2014/main" id="{5A3BC50E-4344-442B-89AD-1EECB38C0C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4" name="Text Box 103">
          <a:extLst>
            <a:ext uri="{FF2B5EF4-FFF2-40B4-BE49-F238E27FC236}">
              <a16:creationId xmlns:a16="http://schemas.microsoft.com/office/drawing/2014/main" id="{E8EA46D8-AC56-4BD4-B160-98134E4D0B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5" name="Text Box 104">
          <a:extLst>
            <a:ext uri="{FF2B5EF4-FFF2-40B4-BE49-F238E27FC236}">
              <a16:creationId xmlns:a16="http://schemas.microsoft.com/office/drawing/2014/main" id="{9D503EA6-7E63-41F7-B840-7251902065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6" name="Text Box 105">
          <a:extLst>
            <a:ext uri="{FF2B5EF4-FFF2-40B4-BE49-F238E27FC236}">
              <a16:creationId xmlns:a16="http://schemas.microsoft.com/office/drawing/2014/main" id="{9AE48A1C-00A0-400C-B347-830796ED65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7" name="Text Box 106">
          <a:extLst>
            <a:ext uri="{FF2B5EF4-FFF2-40B4-BE49-F238E27FC236}">
              <a16:creationId xmlns:a16="http://schemas.microsoft.com/office/drawing/2014/main" id="{DCD8A0C1-F7F1-4E83-9CC2-718AE2AC66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8" name="Text Box 107">
          <a:extLst>
            <a:ext uri="{FF2B5EF4-FFF2-40B4-BE49-F238E27FC236}">
              <a16:creationId xmlns:a16="http://schemas.microsoft.com/office/drawing/2014/main" id="{73C6A8CA-A26B-4148-9560-4795792D5FE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39" name="Text Box 108">
          <a:extLst>
            <a:ext uri="{FF2B5EF4-FFF2-40B4-BE49-F238E27FC236}">
              <a16:creationId xmlns:a16="http://schemas.microsoft.com/office/drawing/2014/main" id="{E1794163-7BD5-4899-A4A4-89CE955DA0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0" name="Text Box 109">
          <a:extLst>
            <a:ext uri="{FF2B5EF4-FFF2-40B4-BE49-F238E27FC236}">
              <a16:creationId xmlns:a16="http://schemas.microsoft.com/office/drawing/2014/main" id="{D2B761CD-5E32-485A-B86C-F446E44AD6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1" name="Text Box 110">
          <a:extLst>
            <a:ext uri="{FF2B5EF4-FFF2-40B4-BE49-F238E27FC236}">
              <a16:creationId xmlns:a16="http://schemas.microsoft.com/office/drawing/2014/main" id="{CE0A012E-E59C-49B0-B974-1D73F95605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2" name="Text Box 111">
          <a:extLst>
            <a:ext uri="{FF2B5EF4-FFF2-40B4-BE49-F238E27FC236}">
              <a16:creationId xmlns:a16="http://schemas.microsoft.com/office/drawing/2014/main" id="{3DEA8FD6-4C6E-4075-955E-C8D7FBB3CC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3" name="Text Box 112">
          <a:extLst>
            <a:ext uri="{FF2B5EF4-FFF2-40B4-BE49-F238E27FC236}">
              <a16:creationId xmlns:a16="http://schemas.microsoft.com/office/drawing/2014/main" id="{A190358E-E482-4157-9EA1-3778A7C913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4" name="Text Box 113">
          <a:extLst>
            <a:ext uri="{FF2B5EF4-FFF2-40B4-BE49-F238E27FC236}">
              <a16:creationId xmlns:a16="http://schemas.microsoft.com/office/drawing/2014/main" id="{D8E71F58-A797-4AB7-9B08-ABD3F410BA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5" name="Text Box 114">
          <a:extLst>
            <a:ext uri="{FF2B5EF4-FFF2-40B4-BE49-F238E27FC236}">
              <a16:creationId xmlns:a16="http://schemas.microsoft.com/office/drawing/2014/main" id="{BAAF35EB-298E-4335-88D0-FBDF8A4FED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6" name="Text Box 115">
          <a:extLst>
            <a:ext uri="{FF2B5EF4-FFF2-40B4-BE49-F238E27FC236}">
              <a16:creationId xmlns:a16="http://schemas.microsoft.com/office/drawing/2014/main" id="{DEA3A60A-A455-4687-AA23-5C4D213EBA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7" name="Text Box 116">
          <a:extLst>
            <a:ext uri="{FF2B5EF4-FFF2-40B4-BE49-F238E27FC236}">
              <a16:creationId xmlns:a16="http://schemas.microsoft.com/office/drawing/2014/main" id="{FAF02B69-3BF3-4541-9A60-C2D432B76C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8" name="Text Box 117">
          <a:extLst>
            <a:ext uri="{FF2B5EF4-FFF2-40B4-BE49-F238E27FC236}">
              <a16:creationId xmlns:a16="http://schemas.microsoft.com/office/drawing/2014/main" id="{9DA9F1DF-738A-4787-93DC-198BA7BF71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49" name="Text Box 118">
          <a:extLst>
            <a:ext uri="{FF2B5EF4-FFF2-40B4-BE49-F238E27FC236}">
              <a16:creationId xmlns:a16="http://schemas.microsoft.com/office/drawing/2014/main" id="{56F7816E-06D6-4860-B6F3-8A34126CA7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0" name="Text Box 119">
          <a:extLst>
            <a:ext uri="{FF2B5EF4-FFF2-40B4-BE49-F238E27FC236}">
              <a16:creationId xmlns:a16="http://schemas.microsoft.com/office/drawing/2014/main" id="{FB8D6711-8CBA-46A5-9114-49870F1B2B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1" name="Text Box 120">
          <a:extLst>
            <a:ext uri="{FF2B5EF4-FFF2-40B4-BE49-F238E27FC236}">
              <a16:creationId xmlns:a16="http://schemas.microsoft.com/office/drawing/2014/main" id="{AD737E14-484D-447C-812E-E783E161D6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752" name="Text Box 121">
          <a:extLst>
            <a:ext uri="{FF2B5EF4-FFF2-40B4-BE49-F238E27FC236}">
              <a16:creationId xmlns:a16="http://schemas.microsoft.com/office/drawing/2014/main" id="{6CE29D7D-8F3A-47B2-AA57-AD98AC755D5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3" name="Text Box 122">
          <a:extLst>
            <a:ext uri="{FF2B5EF4-FFF2-40B4-BE49-F238E27FC236}">
              <a16:creationId xmlns:a16="http://schemas.microsoft.com/office/drawing/2014/main" id="{F255FD42-9E42-4CE9-8093-2602EB695A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4" name="Text Box 123">
          <a:extLst>
            <a:ext uri="{FF2B5EF4-FFF2-40B4-BE49-F238E27FC236}">
              <a16:creationId xmlns:a16="http://schemas.microsoft.com/office/drawing/2014/main" id="{2F24D482-9C7F-4ABF-9359-6D8E6D1759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5" name="Text Box 124">
          <a:extLst>
            <a:ext uri="{FF2B5EF4-FFF2-40B4-BE49-F238E27FC236}">
              <a16:creationId xmlns:a16="http://schemas.microsoft.com/office/drawing/2014/main" id="{683FBA36-C571-40DA-97C4-B9D94AE6FF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6" name="Text Box 125">
          <a:extLst>
            <a:ext uri="{FF2B5EF4-FFF2-40B4-BE49-F238E27FC236}">
              <a16:creationId xmlns:a16="http://schemas.microsoft.com/office/drawing/2014/main" id="{991AE1C7-6AAD-4935-A7E1-AD968D9C5C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7" name="Text Box 126">
          <a:extLst>
            <a:ext uri="{FF2B5EF4-FFF2-40B4-BE49-F238E27FC236}">
              <a16:creationId xmlns:a16="http://schemas.microsoft.com/office/drawing/2014/main" id="{D0CE06ED-1D90-46E4-BA45-72A5B6D15C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8" name="Text Box 127">
          <a:extLst>
            <a:ext uri="{FF2B5EF4-FFF2-40B4-BE49-F238E27FC236}">
              <a16:creationId xmlns:a16="http://schemas.microsoft.com/office/drawing/2014/main" id="{6C687A6C-47BD-4023-BAED-56A06A81BA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59" name="Text Box 128">
          <a:extLst>
            <a:ext uri="{FF2B5EF4-FFF2-40B4-BE49-F238E27FC236}">
              <a16:creationId xmlns:a16="http://schemas.microsoft.com/office/drawing/2014/main" id="{56791742-D92F-41F2-A495-88259B703C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0" name="Text Box 129">
          <a:extLst>
            <a:ext uri="{FF2B5EF4-FFF2-40B4-BE49-F238E27FC236}">
              <a16:creationId xmlns:a16="http://schemas.microsoft.com/office/drawing/2014/main" id="{0EB746AA-674B-4802-A807-91FFC19139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1" name="Text Box 130">
          <a:extLst>
            <a:ext uri="{FF2B5EF4-FFF2-40B4-BE49-F238E27FC236}">
              <a16:creationId xmlns:a16="http://schemas.microsoft.com/office/drawing/2014/main" id="{B4E02A8F-AA93-4914-8099-A795B6D49D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2" name="Text Box 131">
          <a:extLst>
            <a:ext uri="{FF2B5EF4-FFF2-40B4-BE49-F238E27FC236}">
              <a16:creationId xmlns:a16="http://schemas.microsoft.com/office/drawing/2014/main" id="{A12A9EEE-7789-415E-942E-742795A66A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3" name="Text Box 132">
          <a:extLst>
            <a:ext uri="{FF2B5EF4-FFF2-40B4-BE49-F238E27FC236}">
              <a16:creationId xmlns:a16="http://schemas.microsoft.com/office/drawing/2014/main" id="{E62405AD-B748-45C1-8483-FFFF088512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4" name="Text Box 133">
          <a:extLst>
            <a:ext uri="{FF2B5EF4-FFF2-40B4-BE49-F238E27FC236}">
              <a16:creationId xmlns:a16="http://schemas.microsoft.com/office/drawing/2014/main" id="{7AC1AFBE-5F8A-4D1A-976A-B1C53AE8ED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5" name="Text Box 134">
          <a:extLst>
            <a:ext uri="{FF2B5EF4-FFF2-40B4-BE49-F238E27FC236}">
              <a16:creationId xmlns:a16="http://schemas.microsoft.com/office/drawing/2014/main" id="{C841305E-CDA9-45DE-882C-5375F1F8E7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6" name="Text Box 135">
          <a:extLst>
            <a:ext uri="{FF2B5EF4-FFF2-40B4-BE49-F238E27FC236}">
              <a16:creationId xmlns:a16="http://schemas.microsoft.com/office/drawing/2014/main" id="{5EA2C6B0-F71A-4B46-9873-AEA993B097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7" name="Text Box 136">
          <a:extLst>
            <a:ext uri="{FF2B5EF4-FFF2-40B4-BE49-F238E27FC236}">
              <a16:creationId xmlns:a16="http://schemas.microsoft.com/office/drawing/2014/main" id="{92F4AB6D-FD69-4DFA-B732-1944FE14E8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8" name="Text Box 137">
          <a:extLst>
            <a:ext uri="{FF2B5EF4-FFF2-40B4-BE49-F238E27FC236}">
              <a16:creationId xmlns:a16="http://schemas.microsoft.com/office/drawing/2014/main" id="{0E1370D4-3AA1-4F25-BD10-670B8EF1AD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69" name="Text Box 138">
          <a:extLst>
            <a:ext uri="{FF2B5EF4-FFF2-40B4-BE49-F238E27FC236}">
              <a16:creationId xmlns:a16="http://schemas.microsoft.com/office/drawing/2014/main" id="{A6BF6CEE-FF7C-4493-868B-345141B841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0" name="Text Box 139">
          <a:extLst>
            <a:ext uri="{FF2B5EF4-FFF2-40B4-BE49-F238E27FC236}">
              <a16:creationId xmlns:a16="http://schemas.microsoft.com/office/drawing/2014/main" id="{3BD5E307-3D11-49DD-81E6-F9D7BF4C4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1" name="Text Box 140">
          <a:extLst>
            <a:ext uri="{FF2B5EF4-FFF2-40B4-BE49-F238E27FC236}">
              <a16:creationId xmlns:a16="http://schemas.microsoft.com/office/drawing/2014/main" id="{73E3AE7B-AC4C-4369-B507-A8EAE651E2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2" name="Text Box 141">
          <a:extLst>
            <a:ext uri="{FF2B5EF4-FFF2-40B4-BE49-F238E27FC236}">
              <a16:creationId xmlns:a16="http://schemas.microsoft.com/office/drawing/2014/main" id="{944FEF77-3E53-4A06-8D75-50C8CFC237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3" name="Text Box 142">
          <a:extLst>
            <a:ext uri="{FF2B5EF4-FFF2-40B4-BE49-F238E27FC236}">
              <a16:creationId xmlns:a16="http://schemas.microsoft.com/office/drawing/2014/main" id="{73B1F6EA-BA13-4554-99B6-3B2EBE4964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4" name="Text Box 143">
          <a:extLst>
            <a:ext uri="{FF2B5EF4-FFF2-40B4-BE49-F238E27FC236}">
              <a16:creationId xmlns:a16="http://schemas.microsoft.com/office/drawing/2014/main" id="{20269F50-7813-4D9B-8273-6034C67FD6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775" name="Text Box 144">
          <a:extLst>
            <a:ext uri="{FF2B5EF4-FFF2-40B4-BE49-F238E27FC236}">
              <a16:creationId xmlns:a16="http://schemas.microsoft.com/office/drawing/2014/main" id="{A8FA2522-BF75-4D73-90C1-6CC3BC61CE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776" name="Text Box 145">
          <a:extLst>
            <a:ext uri="{FF2B5EF4-FFF2-40B4-BE49-F238E27FC236}">
              <a16:creationId xmlns:a16="http://schemas.microsoft.com/office/drawing/2014/main" id="{5B80B5DA-9D3E-4077-B7AE-140CBD067E1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77" name="Text Box 2">
          <a:extLst>
            <a:ext uri="{FF2B5EF4-FFF2-40B4-BE49-F238E27FC236}">
              <a16:creationId xmlns:a16="http://schemas.microsoft.com/office/drawing/2014/main" id="{4A94055A-4D9E-4A29-A712-AEB36BD23C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78" name="Text Box 3">
          <a:extLst>
            <a:ext uri="{FF2B5EF4-FFF2-40B4-BE49-F238E27FC236}">
              <a16:creationId xmlns:a16="http://schemas.microsoft.com/office/drawing/2014/main" id="{94F41ACD-0F6B-43C7-8A5C-2DCB4014BB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79" name="Text Box 4">
          <a:extLst>
            <a:ext uri="{FF2B5EF4-FFF2-40B4-BE49-F238E27FC236}">
              <a16:creationId xmlns:a16="http://schemas.microsoft.com/office/drawing/2014/main" id="{19538E62-B0B3-419D-8DAA-DDEFFC0EA3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0" name="Text Box 5">
          <a:extLst>
            <a:ext uri="{FF2B5EF4-FFF2-40B4-BE49-F238E27FC236}">
              <a16:creationId xmlns:a16="http://schemas.microsoft.com/office/drawing/2014/main" id="{B5104231-5405-4908-B15D-B2EFEC4509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1" name="Text Box 6">
          <a:extLst>
            <a:ext uri="{FF2B5EF4-FFF2-40B4-BE49-F238E27FC236}">
              <a16:creationId xmlns:a16="http://schemas.microsoft.com/office/drawing/2014/main" id="{1E9E81A1-2E4A-4471-908D-1E355D6BBD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2" name="Text Box 7">
          <a:extLst>
            <a:ext uri="{FF2B5EF4-FFF2-40B4-BE49-F238E27FC236}">
              <a16:creationId xmlns:a16="http://schemas.microsoft.com/office/drawing/2014/main" id="{5DA5CC2E-1459-4C4F-A70E-96950E019E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3" name="Text Box 8">
          <a:extLst>
            <a:ext uri="{FF2B5EF4-FFF2-40B4-BE49-F238E27FC236}">
              <a16:creationId xmlns:a16="http://schemas.microsoft.com/office/drawing/2014/main" id="{DBA830E3-CE99-439A-A938-1ED3C2A5CB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4" name="Text Box 9">
          <a:extLst>
            <a:ext uri="{FF2B5EF4-FFF2-40B4-BE49-F238E27FC236}">
              <a16:creationId xmlns:a16="http://schemas.microsoft.com/office/drawing/2014/main" id="{23BC1510-3C6D-4C7F-A746-7138BC5AEA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5" name="Text Box 10">
          <a:extLst>
            <a:ext uri="{FF2B5EF4-FFF2-40B4-BE49-F238E27FC236}">
              <a16:creationId xmlns:a16="http://schemas.microsoft.com/office/drawing/2014/main" id="{26DFC77F-C199-44C5-920C-E5AF5CDD86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6" name="Text Box 11">
          <a:extLst>
            <a:ext uri="{FF2B5EF4-FFF2-40B4-BE49-F238E27FC236}">
              <a16:creationId xmlns:a16="http://schemas.microsoft.com/office/drawing/2014/main" id="{6C356785-C536-40D2-AB08-2358E56B70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7" name="Text Box 12">
          <a:extLst>
            <a:ext uri="{FF2B5EF4-FFF2-40B4-BE49-F238E27FC236}">
              <a16:creationId xmlns:a16="http://schemas.microsoft.com/office/drawing/2014/main" id="{7E8C93B8-8202-418B-B844-E32A4E0B9D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8" name="Text Box 13">
          <a:extLst>
            <a:ext uri="{FF2B5EF4-FFF2-40B4-BE49-F238E27FC236}">
              <a16:creationId xmlns:a16="http://schemas.microsoft.com/office/drawing/2014/main" id="{16C69831-D807-41D2-9342-6428FA783F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89" name="Text Box 14">
          <a:extLst>
            <a:ext uri="{FF2B5EF4-FFF2-40B4-BE49-F238E27FC236}">
              <a16:creationId xmlns:a16="http://schemas.microsoft.com/office/drawing/2014/main" id="{DC76B36E-A177-4866-B677-3F55F063EA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0" name="Text Box 15">
          <a:extLst>
            <a:ext uri="{FF2B5EF4-FFF2-40B4-BE49-F238E27FC236}">
              <a16:creationId xmlns:a16="http://schemas.microsoft.com/office/drawing/2014/main" id="{C9190997-2717-4595-B659-4CB0EC1C4D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1" name="Text Box 16">
          <a:extLst>
            <a:ext uri="{FF2B5EF4-FFF2-40B4-BE49-F238E27FC236}">
              <a16:creationId xmlns:a16="http://schemas.microsoft.com/office/drawing/2014/main" id="{8F5AF4B9-9148-4226-B891-150F86115C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2" name="Text Box 17">
          <a:extLst>
            <a:ext uri="{FF2B5EF4-FFF2-40B4-BE49-F238E27FC236}">
              <a16:creationId xmlns:a16="http://schemas.microsoft.com/office/drawing/2014/main" id="{BF9EBB07-5333-4916-9A8E-C7EB41F420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3" name="Text Box 18">
          <a:extLst>
            <a:ext uri="{FF2B5EF4-FFF2-40B4-BE49-F238E27FC236}">
              <a16:creationId xmlns:a16="http://schemas.microsoft.com/office/drawing/2014/main" id="{82D1531B-5AD5-4A48-A7B6-8C5060A420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4" name="Text Box 19">
          <a:extLst>
            <a:ext uri="{FF2B5EF4-FFF2-40B4-BE49-F238E27FC236}">
              <a16:creationId xmlns:a16="http://schemas.microsoft.com/office/drawing/2014/main" id="{B3561F59-6535-4FFF-98F5-3A237AD477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5" name="Text Box 20">
          <a:extLst>
            <a:ext uri="{FF2B5EF4-FFF2-40B4-BE49-F238E27FC236}">
              <a16:creationId xmlns:a16="http://schemas.microsoft.com/office/drawing/2014/main" id="{4FC6B646-B2B0-4A59-AFA2-418CE69A2F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6" name="Text Box 21">
          <a:extLst>
            <a:ext uri="{FF2B5EF4-FFF2-40B4-BE49-F238E27FC236}">
              <a16:creationId xmlns:a16="http://schemas.microsoft.com/office/drawing/2014/main" id="{0FCF340E-7E90-4E79-8515-006F20BD66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7" name="Text Box 22">
          <a:extLst>
            <a:ext uri="{FF2B5EF4-FFF2-40B4-BE49-F238E27FC236}">
              <a16:creationId xmlns:a16="http://schemas.microsoft.com/office/drawing/2014/main" id="{CEC469E8-8947-4A83-927F-EB497F4C45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8" name="Text Box 23">
          <a:extLst>
            <a:ext uri="{FF2B5EF4-FFF2-40B4-BE49-F238E27FC236}">
              <a16:creationId xmlns:a16="http://schemas.microsoft.com/office/drawing/2014/main" id="{E1EF9DFA-3DCC-471E-AB9C-6BB71121DD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799" name="Text Box 24">
          <a:extLst>
            <a:ext uri="{FF2B5EF4-FFF2-40B4-BE49-F238E27FC236}">
              <a16:creationId xmlns:a16="http://schemas.microsoft.com/office/drawing/2014/main" id="{125ECFA5-C279-4954-AD17-8E2D4884C9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800" name="Text Box 25">
          <a:extLst>
            <a:ext uri="{FF2B5EF4-FFF2-40B4-BE49-F238E27FC236}">
              <a16:creationId xmlns:a16="http://schemas.microsoft.com/office/drawing/2014/main" id="{36E58987-4509-4FA4-B367-16C77BF2A48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1" name="Text Box 26">
          <a:extLst>
            <a:ext uri="{FF2B5EF4-FFF2-40B4-BE49-F238E27FC236}">
              <a16:creationId xmlns:a16="http://schemas.microsoft.com/office/drawing/2014/main" id="{9F29B2B1-0FF1-41C1-8D9E-7345F9355C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2" name="Text Box 27">
          <a:extLst>
            <a:ext uri="{FF2B5EF4-FFF2-40B4-BE49-F238E27FC236}">
              <a16:creationId xmlns:a16="http://schemas.microsoft.com/office/drawing/2014/main" id="{CC343035-A230-4D7A-B135-0BF3351A4B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3" name="Text Box 28">
          <a:extLst>
            <a:ext uri="{FF2B5EF4-FFF2-40B4-BE49-F238E27FC236}">
              <a16:creationId xmlns:a16="http://schemas.microsoft.com/office/drawing/2014/main" id="{6D43C997-FE23-478B-9F44-AB06FD64CE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4" name="Text Box 29">
          <a:extLst>
            <a:ext uri="{FF2B5EF4-FFF2-40B4-BE49-F238E27FC236}">
              <a16:creationId xmlns:a16="http://schemas.microsoft.com/office/drawing/2014/main" id="{07BAA05E-EF41-4D5D-AFA9-CCC4915DE5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5" name="Text Box 30">
          <a:extLst>
            <a:ext uri="{FF2B5EF4-FFF2-40B4-BE49-F238E27FC236}">
              <a16:creationId xmlns:a16="http://schemas.microsoft.com/office/drawing/2014/main" id="{77E41FBC-DBC0-4944-840F-3A510AD876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6" name="Text Box 31">
          <a:extLst>
            <a:ext uri="{FF2B5EF4-FFF2-40B4-BE49-F238E27FC236}">
              <a16:creationId xmlns:a16="http://schemas.microsoft.com/office/drawing/2014/main" id="{FCFD7F2C-26CF-4F2B-B708-F8CA017CCD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7" name="Text Box 32">
          <a:extLst>
            <a:ext uri="{FF2B5EF4-FFF2-40B4-BE49-F238E27FC236}">
              <a16:creationId xmlns:a16="http://schemas.microsoft.com/office/drawing/2014/main" id="{5ACD0CB5-3AFF-45AE-BE58-2C3A05746D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8" name="Text Box 33">
          <a:extLst>
            <a:ext uri="{FF2B5EF4-FFF2-40B4-BE49-F238E27FC236}">
              <a16:creationId xmlns:a16="http://schemas.microsoft.com/office/drawing/2014/main" id="{BDE079F2-B232-4B31-AD35-100E645372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09" name="Text Box 34">
          <a:extLst>
            <a:ext uri="{FF2B5EF4-FFF2-40B4-BE49-F238E27FC236}">
              <a16:creationId xmlns:a16="http://schemas.microsoft.com/office/drawing/2014/main" id="{6C15EEAB-1779-40D1-AB3F-4566FBB624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0" name="Text Box 35">
          <a:extLst>
            <a:ext uri="{FF2B5EF4-FFF2-40B4-BE49-F238E27FC236}">
              <a16:creationId xmlns:a16="http://schemas.microsoft.com/office/drawing/2014/main" id="{098B782D-DA4D-412E-B3C4-99BB3AAAB1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1" name="Text Box 36">
          <a:extLst>
            <a:ext uri="{FF2B5EF4-FFF2-40B4-BE49-F238E27FC236}">
              <a16:creationId xmlns:a16="http://schemas.microsoft.com/office/drawing/2014/main" id="{AF9773BC-6DC9-4E3A-A0EE-1709830632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2" name="Text Box 37">
          <a:extLst>
            <a:ext uri="{FF2B5EF4-FFF2-40B4-BE49-F238E27FC236}">
              <a16:creationId xmlns:a16="http://schemas.microsoft.com/office/drawing/2014/main" id="{4A7013A3-4256-423D-9F34-ED46CA423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3" name="Text Box 38">
          <a:extLst>
            <a:ext uri="{FF2B5EF4-FFF2-40B4-BE49-F238E27FC236}">
              <a16:creationId xmlns:a16="http://schemas.microsoft.com/office/drawing/2014/main" id="{58F097F9-CC7A-43E2-8986-1DB3BC2C90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4" name="Text Box 39">
          <a:extLst>
            <a:ext uri="{FF2B5EF4-FFF2-40B4-BE49-F238E27FC236}">
              <a16:creationId xmlns:a16="http://schemas.microsoft.com/office/drawing/2014/main" id="{B728D619-3B3C-44C4-9BA3-F778275B07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5" name="Text Box 40">
          <a:extLst>
            <a:ext uri="{FF2B5EF4-FFF2-40B4-BE49-F238E27FC236}">
              <a16:creationId xmlns:a16="http://schemas.microsoft.com/office/drawing/2014/main" id="{78722600-FAA4-4DE8-956C-D24838E044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6" name="Text Box 41">
          <a:extLst>
            <a:ext uri="{FF2B5EF4-FFF2-40B4-BE49-F238E27FC236}">
              <a16:creationId xmlns:a16="http://schemas.microsoft.com/office/drawing/2014/main" id="{B29B2E99-38BB-491E-8DAC-72996C3D75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7" name="Text Box 42">
          <a:extLst>
            <a:ext uri="{FF2B5EF4-FFF2-40B4-BE49-F238E27FC236}">
              <a16:creationId xmlns:a16="http://schemas.microsoft.com/office/drawing/2014/main" id="{06C30D00-7A45-46F3-8718-EDC0D20645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8" name="Text Box 43">
          <a:extLst>
            <a:ext uri="{FF2B5EF4-FFF2-40B4-BE49-F238E27FC236}">
              <a16:creationId xmlns:a16="http://schemas.microsoft.com/office/drawing/2014/main" id="{10D52CF9-DB16-45FC-9A4B-176FCA8B8A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19" name="Text Box 44">
          <a:extLst>
            <a:ext uri="{FF2B5EF4-FFF2-40B4-BE49-F238E27FC236}">
              <a16:creationId xmlns:a16="http://schemas.microsoft.com/office/drawing/2014/main" id="{B8AEA9EF-16B1-4C8E-9D31-2EC90C1349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0" name="Text Box 45">
          <a:extLst>
            <a:ext uri="{FF2B5EF4-FFF2-40B4-BE49-F238E27FC236}">
              <a16:creationId xmlns:a16="http://schemas.microsoft.com/office/drawing/2014/main" id="{7560E7B0-24E8-443E-95D3-96CEA4A20C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1" name="Text Box 46">
          <a:extLst>
            <a:ext uri="{FF2B5EF4-FFF2-40B4-BE49-F238E27FC236}">
              <a16:creationId xmlns:a16="http://schemas.microsoft.com/office/drawing/2014/main" id="{5AD979F2-BBA8-4CBA-ACB3-A77BA5B65C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2" name="Text Box 47">
          <a:extLst>
            <a:ext uri="{FF2B5EF4-FFF2-40B4-BE49-F238E27FC236}">
              <a16:creationId xmlns:a16="http://schemas.microsoft.com/office/drawing/2014/main" id="{363F2511-53D7-4F49-BB51-9985783CA1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3" name="Text Box 48">
          <a:extLst>
            <a:ext uri="{FF2B5EF4-FFF2-40B4-BE49-F238E27FC236}">
              <a16:creationId xmlns:a16="http://schemas.microsoft.com/office/drawing/2014/main" id="{08D82470-1DFC-420D-99DE-96AA036E29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824" name="Text Box 49">
          <a:extLst>
            <a:ext uri="{FF2B5EF4-FFF2-40B4-BE49-F238E27FC236}">
              <a16:creationId xmlns:a16="http://schemas.microsoft.com/office/drawing/2014/main" id="{46B384BE-69B3-48BB-AD45-82E2AE811BB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5" name="Text Box 50">
          <a:extLst>
            <a:ext uri="{FF2B5EF4-FFF2-40B4-BE49-F238E27FC236}">
              <a16:creationId xmlns:a16="http://schemas.microsoft.com/office/drawing/2014/main" id="{E7B453C3-BEE0-42A4-886B-F890E0C40D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6" name="Text Box 51">
          <a:extLst>
            <a:ext uri="{FF2B5EF4-FFF2-40B4-BE49-F238E27FC236}">
              <a16:creationId xmlns:a16="http://schemas.microsoft.com/office/drawing/2014/main" id="{DF485C3C-7BDF-401D-820A-0207548659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7" name="Text Box 52">
          <a:extLst>
            <a:ext uri="{FF2B5EF4-FFF2-40B4-BE49-F238E27FC236}">
              <a16:creationId xmlns:a16="http://schemas.microsoft.com/office/drawing/2014/main" id="{F2D853B8-7E25-46AE-897C-D7F4F4F9C8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8" name="Text Box 53">
          <a:extLst>
            <a:ext uri="{FF2B5EF4-FFF2-40B4-BE49-F238E27FC236}">
              <a16:creationId xmlns:a16="http://schemas.microsoft.com/office/drawing/2014/main" id="{CDD7B57B-FC3C-426D-A852-0EDA8032AE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29" name="Text Box 54">
          <a:extLst>
            <a:ext uri="{FF2B5EF4-FFF2-40B4-BE49-F238E27FC236}">
              <a16:creationId xmlns:a16="http://schemas.microsoft.com/office/drawing/2014/main" id="{7E220703-375D-401B-A985-C33F40D186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0" name="Text Box 55">
          <a:extLst>
            <a:ext uri="{FF2B5EF4-FFF2-40B4-BE49-F238E27FC236}">
              <a16:creationId xmlns:a16="http://schemas.microsoft.com/office/drawing/2014/main" id="{3D3F5D41-6EFF-4579-9E48-9D12612B80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1" name="Text Box 56">
          <a:extLst>
            <a:ext uri="{FF2B5EF4-FFF2-40B4-BE49-F238E27FC236}">
              <a16:creationId xmlns:a16="http://schemas.microsoft.com/office/drawing/2014/main" id="{053F898D-4913-4708-BB0D-070BD9A557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2" name="Text Box 57">
          <a:extLst>
            <a:ext uri="{FF2B5EF4-FFF2-40B4-BE49-F238E27FC236}">
              <a16:creationId xmlns:a16="http://schemas.microsoft.com/office/drawing/2014/main" id="{975ACABB-AAB1-47E2-A756-76D89AFEA2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3" name="Text Box 58">
          <a:extLst>
            <a:ext uri="{FF2B5EF4-FFF2-40B4-BE49-F238E27FC236}">
              <a16:creationId xmlns:a16="http://schemas.microsoft.com/office/drawing/2014/main" id="{5401DA1C-259D-4111-B979-929AC674DB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4" name="Text Box 59">
          <a:extLst>
            <a:ext uri="{FF2B5EF4-FFF2-40B4-BE49-F238E27FC236}">
              <a16:creationId xmlns:a16="http://schemas.microsoft.com/office/drawing/2014/main" id="{C547A7CD-B609-465D-917F-3D79C136D88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5" name="Text Box 60">
          <a:extLst>
            <a:ext uri="{FF2B5EF4-FFF2-40B4-BE49-F238E27FC236}">
              <a16:creationId xmlns:a16="http://schemas.microsoft.com/office/drawing/2014/main" id="{C1F71B06-23EF-4B67-A645-06A7E77309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6" name="Text Box 61">
          <a:extLst>
            <a:ext uri="{FF2B5EF4-FFF2-40B4-BE49-F238E27FC236}">
              <a16:creationId xmlns:a16="http://schemas.microsoft.com/office/drawing/2014/main" id="{A71C6B8F-3B11-48DB-8F0C-1855FFBBF3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7" name="Text Box 62">
          <a:extLst>
            <a:ext uri="{FF2B5EF4-FFF2-40B4-BE49-F238E27FC236}">
              <a16:creationId xmlns:a16="http://schemas.microsoft.com/office/drawing/2014/main" id="{2B6C7E42-4730-4984-A8F8-830DC92A35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8" name="Text Box 63">
          <a:extLst>
            <a:ext uri="{FF2B5EF4-FFF2-40B4-BE49-F238E27FC236}">
              <a16:creationId xmlns:a16="http://schemas.microsoft.com/office/drawing/2014/main" id="{2D3188CD-F0BD-46D1-A388-640F019FD2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39" name="Text Box 64">
          <a:extLst>
            <a:ext uri="{FF2B5EF4-FFF2-40B4-BE49-F238E27FC236}">
              <a16:creationId xmlns:a16="http://schemas.microsoft.com/office/drawing/2014/main" id="{CCA01B60-9708-4607-9971-F74668355B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0" name="Text Box 65">
          <a:extLst>
            <a:ext uri="{FF2B5EF4-FFF2-40B4-BE49-F238E27FC236}">
              <a16:creationId xmlns:a16="http://schemas.microsoft.com/office/drawing/2014/main" id="{353403C2-AEA0-4092-A0CC-1F7B2D6495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1" name="Text Box 66">
          <a:extLst>
            <a:ext uri="{FF2B5EF4-FFF2-40B4-BE49-F238E27FC236}">
              <a16:creationId xmlns:a16="http://schemas.microsoft.com/office/drawing/2014/main" id="{DDA2BCB0-15C5-439B-986A-F3C7A885A0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2" name="Text Box 67">
          <a:extLst>
            <a:ext uri="{FF2B5EF4-FFF2-40B4-BE49-F238E27FC236}">
              <a16:creationId xmlns:a16="http://schemas.microsoft.com/office/drawing/2014/main" id="{DDACCB9C-3CE9-4DC9-B795-B8D898770E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3" name="Text Box 68">
          <a:extLst>
            <a:ext uri="{FF2B5EF4-FFF2-40B4-BE49-F238E27FC236}">
              <a16:creationId xmlns:a16="http://schemas.microsoft.com/office/drawing/2014/main" id="{E68840EF-835B-4AB2-8417-54B556CF74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4" name="Text Box 69">
          <a:extLst>
            <a:ext uri="{FF2B5EF4-FFF2-40B4-BE49-F238E27FC236}">
              <a16:creationId xmlns:a16="http://schemas.microsoft.com/office/drawing/2014/main" id="{FFEDAD0E-08EF-4848-8A93-9C34DC258B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5" name="Text Box 70">
          <a:extLst>
            <a:ext uri="{FF2B5EF4-FFF2-40B4-BE49-F238E27FC236}">
              <a16:creationId xmlns:a16="http://schemas.microsoft.com/office/drawing/2014/main" id="{0B2BBB6F-949C-4C6E-B87D-DADC81BF96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6" name="Text Box 71">
          <a:extLst>
            <a:ext uri="{FF2B5EF4-FFF2-40B4-BE49-F238E27FC236}">
              <a16:creationId xmlns:a16="http://schemas.microsoft.com/office/drawing/2014/main" id="{97DEADF1-9F9E-42F9-BB1B-ED3E9DC0DF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7" name="Text Box 72">
          <a:extLst>
            <a:ext uri="{FF2B5EF4-FFF2-40B4-BE49-F238E27FC236}">
              <a16:creationId xmlns:a16="http://schemas.microsoft.com/office/drawing/2014/main" id="{15C719FD-D100-4971-A7E0-9E27D5EB89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848" name="Text Box 73">
          <a:extLst>
            <a:ext uri="{FF2B5EF4-FFF2-40B4-BE49-F238E27FC236}">
              <a16:creationId xmlns:a16="http://schemas.microsoft.com/office/drawing/2014/main" id="{F759D9A3-EBF3-4847-B371-0669A200233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49" name="Text Box 74">
          <a:extLst>
            <a:ext uri="{FF2B5EF4-FFF2-40B4-BE49-F238E27FC236}">
              <a16:creationId xmlns:a16="http://schemas.microsoft.com/office/drawing/2014/main" id="{6DE0DEC9-7256-4DF4-B48C-42417F54D5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0" name="Text Box 75">
          <a:extLst>
            <a:ext uri="{FF2B5EF4-FFF2-40B4-BE49-F238E27FC236}">
              <a16:creationId xmlns:a16="http://schemas.microsoft.com/office/drawing/2014/main" id="{5E7AAB7F-F7B4-451C-BBE6-FC3E184456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1" name="Text Box 76">
          <a:extLst>
            <a:ext uri="{FF2B5EF4-FFF2-40B4-BE49-F238E27FC236}">
              <a16:creationId xmlns:a16="http://schemas.microsoft.com/office/drawing/2014/main" id="{16ADB03F-FF36-46CD-9991-FC2CA1ED9D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2" name="Text Box 77">
          <a:extLst>
            <a:ext uri="{FF2B5EF4-FFF2-40B4-BE49-F238E27FC236}">
              <a16:creationId xmlns:a16="http://schemas.microsoft.com/office/drawing/2014/main" id="{230975B4-85C7-4B17-829A-11D552EDD8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3" name="Text Box 78">
          <a:extLst>
            <a:ext uri="{FF2B5EF4-FFF2-40B4-BE49-F238E27FC236}">
              <a16:creationId xmlns:a16="http://schemas.microsoft.com/office/drawing/2014/main" id="{74475A0E-7800-46C0-A15D-AB8E481619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4" name="Text Box 79">
          <a:extLst>
            <a:ext uri="{FF2B5EF4-FFF2-40B4-BE49-F238E27FC236}">
              <a16:creationId xmlns:a16="http://schemas.microsoft.com/office/drawing/2014/main" id="{AD6CEE57-43BC-42B3-AAFA-F5F67F5647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5" name="Text Box 80">
          <a:extLst>
            <a:ext uri="{FF2B5EF4-FFF2-40B4-BE49-F238E27FC236}">
              <a16:creationId xmlns:a16="http://schemas.microsoft.com/office/drawing/2014/main" id="{E2DC25F9-592A-4641-9DFC-1AF56160210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6" name="Text Box 81">
          <a:extLst>
            <a:ext uri="{FF2B5EF4-FFF2-40B4-BE49-F238E27FC236}">
              <a16:creationId xmlns:a16="http://schemas.microsoft.com/office/drawing/2014/main" id="{59249E57-22BF-48C4-BC8F-5300D9F577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7" name="Text Box 82">
          <a:extLst>
            <a:ext uri="{FF2B5EF4-FFF2-40B4-BE49-F238E27FC236}">
              <a16:creationId xmlns:a16="http://schemas.microsoft.com/office/drawing/2014/main" id="{68D6D0C8-1D31-4AF7-87D2-D9512DAACE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8" name="Text Box 83">
          <a:extLst>
            <a:ext uri="{FF2B5EF4-FFF2-40B4-BE49-F238E27FC236}">
              <a16:creationId xmlns:a16="http://schemas.microsoft.com/office/drawing/2014/main" id="{F05565B8-ACFE-499F-A319-44F173C78E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59" name="Text Box 84">
          <a:extLst>
            <a:ext uri="{FF2B5EF4-FFF2-40B4-BE49-F238E27FC236}">
              <a16:creationId xmlns:a16="http://schemas.microsoft.com/office/drawing/2014/main" id="{822DED4E-0313-4708-8709-12B8FD094A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0" name="Text Box 85">
          <a:extLst>
            <a:ext uri="{FF2B5EF4-FFF2-40B4-BE49-F238E27FC236}">
              <a16:creationId xmlns:a16="http://schemas.microsoft.com/office/drawing/2014/main" id="{CAF8EE7E-3F91-4E28-9168-061705A8FA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1" name="Text Box 86">
          <a:extLst>
            <a:ext uri="{FF2B5EF4-FFF2-40B4-BE49-F238E27FC236}">
              <a16:creationId xmlns:a16="http://schemas.microsoft.com/office/drawing/2014/main" id="{AD66BFF4-E2EF-482F-B3C5-8CE879C66E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2" name="Text Box 87">
          <a:extLst>
            <a:ext uri="{FF2B5EF4-FFF2-40B4-BE49-F238E27FC236}">
              <a16:creationId xmlns:a16="http://schemas.microsoft.com/office/drawing/2014/main" id="{EF11492D-7EB0-4F0E-86BC-852FC7211B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3" name="Text Box 88">
          <a:extLst>
            <a:ext uri="{FF2B5EF4-FFF2-40B4-BE49-F238E27FC236}">
              <a16:creationId xmlns:a16="http://schemas.microsoft.com/office/drawing/2014/main" id="{067911CC-0E5B-47D4-8734-6110C77BC2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4" name="Text Box 89">
          <a:extLst>
            <a:ext uri="{FF2B5EF4-FFF2-40B4-BE49-F238E27FC236}">
              <a16:creationId xmlns:a16="http://schemas.microsoft.com/office/drawing/2014/main" id="{BB5965A3-A876-45E1-953F-8815B78745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5" name="Text Box 90">
          <a:extLst>
            <a:ext uri="{FF2B5EF4-FFF2-40B4-BE49-F238E27FC236}">
              <a16:creationId xmlns:a16="http://schemas.microsoft.com/office/drawing/2014/main" id="{6EA2D11A-9BB3-4A95-A344-21254CA352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6" name="Text Box 91">
          <a:extLst>
            <a:ext uri="{FF2B5EF4-FFF2-40B4-BE49-F238E27FC236}">
              <a16:creationId xmlns:a16="http://schemas.microsoft.com/office/drawing/2014/main" id="{B18823A5-8ECA-4044-82E6-6D7A8862A3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7" name="Text Box 92">
          <a:extLst>
            <a:ext uri="{FF2B5EF4-FFF2-40B4-BE49-F238E27FC236}">
              <a16:creationId xmlns:a16="http://schemas.microsoft.com/office/drawing/2014/main" id="{AB67E753-7342-4B86-8568-0261D8790E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8" name="Text Box 93">
          <a:extLst>
            <a:ext uri="{FF2B5EF4-FFF2-40B4-BE49-F238E27FC236}">
              <a16:creationId xmlns:a16="http://schemas.microsoft.com/office/drawing/2014/main" id="{A38393C6-FCDF-4801-B7B7-CB051779E2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69" name="Text Box 94">
          <a:extLst>
            <a:ext uri="{FF2B5EF4-FFF2-40B4-BE49-F238E27FC236}">
              <a16:creationId xmlns:a16="http://schemas.microsoft.com/office/drawing/2014/main" id="{C4EFC1C6-AC52-4D01-8E1B-BAD21579ED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0" name="Text Box 95">
          <a:extLst>
            <a:ext uri="{FF2B5EF4-FFF2-40B4-BE49-F238E27FC236}">
              <a16:creationId xmlns:a16="http://schemas.microsoft.com/office/drawing/2014/main" id="{0C3D82C5-C248-4E79-BA45-2945987966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1" name="Text Box 96">
          <a:extLst>
            <a:ext uri="{FF2B5EF4-FFF2-40B4-BE49-F238E27FC236}">
              <a16:creationId xmlns:a16="http://schemas.microsoft.com/office/drawing/2014/main" id="{EAF157B6-DBB4-4B2A-9322-460A0D2869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872" name="Text Box 97">
          <a:extLst>
            <a:ext uri="{FF2B5EF4-FFF2-40B4-BE49-F238E27FC236}">
              <a16:creationId xmlns:a16="http://schemas.microsoft.com/office/drawing/2014/main" id="{60AA5110-C603-4081-9947-A05540C3928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3" name="Text Box 98">
          <a:extLst>
            <a:ext uri="{FF2B5EF4-FFF2-40B4-BE49-F238E27FC236}">
              <a16:creationId xmlns:a16="http://schemas.microsoft.com/office/drawing/2014/main" id="{DA4105B8-5E0A-47D7-AA9D-34BFBD9DE8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4" name="Text Box 99">
          <a:extLst>
            <a:ext uri="{FF2B5EF4-FFF2-40B4-BE49-F238E27FC236}">
              <a16:creationId xmlns:a16="http://schemas.microsoft.com/office/drawing/2014/main" id="{94362FFE-82D9-41EC-8F78-4F81699DFC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5" name="Text Box 100">
          <a:extLst>
            <a:ext uri="{FF2B5EF4-FFF2-40B4-BE49-F238E27FC236}">
              <a16:creationId xmlns:a16="http://schemas.microsoft.com/office/drawing/2014/main" id="{8BEF952E-6A4B-4567-BD55-4A68B1400E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6" name="Text Box 101">
          <a:extLst>
            <a:ext uri="{FF2B5EF4-FFF2-40B4-BE49-F238E27FC236}">
              <a16:creationId xmlns:a16="http://schemas.microsoft.com/office/drawing/2014/main" id="{A4BF95C1-1C49-466D-8CAE-10DCB3F43B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7" name="Text Box 102">
          <a:extLst>
            <a:ext uri="{FF2B5EF4-FFF2-40B4-BE49-F238E27FC236}">
              <a16:creationId xmlns:a16="http://schemas.microsoft.com/office/drawing/2014/main" id="{6CE3B13A-779C-418E-BEC6-581C87E36E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8" name="Text Box 103">
          <a:extLst>
            <a:ext uri="{FF2B5EF4-FFF2-40B4-BE49-F238E27FC236}">
              <a16:creationId xmlns:a16="http://schemas.microsoft.com/office/drawing/2014/main" id="{78664AD9-AA52-4711-8997-315276A6B6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79" name="Text Box 104">
          <a:extLst>
            <a:ext uri="{FF2B5EF4-FFF2-40B4-BE49-F238E27FC236}">
              <a16:creationId xmlns:a16="http://schemas.microsoft.com/office/drawing/2014/main" id="{D5CE4E6E-E518-4040-89DB-0E59785F7D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0" name="Text Box 105">
          <a:extLst>
            <a:ext uri="{FF2B5EF4-FFF2-40B4-BE49-F238E27FC236}">
              <a16:creationId xmlns:a16="http://schemas.microsoft.com/office/drawing/2014/main" id="{1B2C3052-E650-46AF-868B-46DC2ED1FA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1" name="Text Box 106">
          <a:extLst>
            <a:ext uri="{FF2B5EF4-FFF2-40B4-BE49-F238E27FC236}">
              <a16:creationId xmlns:a16="http://schemas.microsoft.com/office/drawing/2014/main" id="{B1973BA4-B80C-42D0-B1B9-1DE95D8730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2" name="Text Box 107">
          <a:extLst>
            <a:ext uri="{FF2B5EF4-FFF2-40B4-BE49-F238E27FC236}">
              <a16:creationId xmlns:a16="http://schemas.microsoft.com/office/drawing/2014/main" id="{A73C3D80-94CE-467D-8F1B-746558EFD9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3" name="Text Box 108">
          <a:extLst>
            <a:ext uri="{FF2B5EF4-FFF2-40B4-BE49-F238E27FC236}">
              <a16:creationId xmlns:a16="http://schemas.microsoft.com/office/drawing/2014/main" id="{41B98129-EE1A-479D-BC04-332BBC50F4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4" name="Text Box 109">
          <a:extLst>
            <a:ext uri="{FF2B5EF4-FFF2-40B4-BE49-F238E27FC236}">
              <a16:creationId xmlns:a16="http://schemas.microsoft.com/office/drawing/2014/main" id="{A94CA87B-F3BA-445C-BD7D-A3EB5AA26A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5" name="Text Box 110">
          <a:extLst>
            <a:ext uri="{FF2B5EF4-FFF2-40B4-BE49-F238E27FC236}">
              <a16:creationId xmlns:a16="http://schemas.microsoft.com/office/drawing/2014/main" id="{37330D34-2C77-4B6D-8147-331C02D2DE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6" name="Text Box 111">
          <a:extLst>
            <a:ext uri="{FF2B5EF4-FFF2-40B4-BE49-F238E27FC236}">
              <a16:creationId xmlns:a16="http://schemas.microsoft.com/office/drawing/2014/main" id="{9B4C3CF5-5A65-458E-874B-DDD7EAE4E9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7" name="Text Box 112">
          <a:extLst>
            <a:ext uri="{FF2B5EF4-FFF2-40B4-BE49-F238E27FC236}">
              <a16:creationId xmlns:a16="http://schemas.microsoft.com/office/drawing/2014/main" id="{48D5B273-ABF9-45E1-A39C-72EC84112E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8" name="Text Box 113">
          <a:extLst>
            <a:ext uri="{FF2B5EF4-FFF2-40B4-BE49-F238E27FC236}">
              <a16:creationId xmlns:a16="http://schemas.microsoft.com/office/drawing/2014/main" id="{5CBE4056-74E5-4C9B-A913-8DE86B3A17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89" name="Text Box 114">
          <a:extLst>
            <a:ext uri="{FF2B5EF4-FFF2-40B4-BE49-F238E27FC236}">
              <a16:creationId xmlns:a16="http://schemas.microsoft.com/office/drawing/2014/main" id="{DD29FFE1-5D35-4BC5-B4BC-9B08EB0BBB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0" name="Text Box 115">
          <a:extLst>
            <a:ext uri="{FF2B5EF4-FFF2-40B4-BE49-F238E27FC236}">
              <a16:creationId xmlns:a16="http://schemas.microsoft.com/office/drawing/2014/main" id="{52DA682D-9D28-498E-9C04-C7670685FF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1" name="Text Box 116">
          <a:extLst>
            <a:ext uri="{FF2B5EF4-FFF2-40B4-BE49-F238E27FC236}">
              <a16:creationId xmlns:a16="http://schemas.microsoft.com/office/drawing/2014/main" id="{49268ACE-3936-439C-B848-304DE362E8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2" name="Text Box 117">
          <a:extLst>
            <a:ext uri="{FF2B5EF4-FFF2-40B4-BE49-F238E27FC236}">
              <a16:creationId xmlns:a16="http://schemas.microsoft.com/office/drawing/2014/main" id="{1A21A193-A749-4E05-A99E-CBA29A8869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3" name="Text Box 118">
          <a:extLst>
            <a:ext uri="{FF2B5EF4-FFF2-40B4-BE49-F238E27FC236}">
              <a16:creationId xmlns:a16="http://schemas.microsoft.com/office/drawing/2014/main" id="{ED4E8B93-3931-44E3-A810-AB2FCEF50E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4" name="Text Box 119">
          <a:extLst>
            <a:ext uri="{FF2B5EF4-FFF2-40B4-BE49-F238E27FC236}">
              <a16:creationId xmlns:a16="http://schemas.microsoft.com/office/drawing/2014/main" id="{91D093DA-6D90-41AD-8DF7-11710A6BE8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5" name="Text Box 120">
          <a:extLst>
            <a:ext uri="{FF2B5EF4-FFF2-40B4-BE49-F238E27FC236}">
              <a16:creationId xmlns:a16="http://schemas.microsoft.com/office/drawing/2014/main" id="{C38066F8-F0DE-4E74-B297-D171674658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896" name="Text Box 121">
          <a:extLst>
            <a:ext uri="{FF2B5EF4-FFF2-40B4-BE49-F238E27FC236}">
              <a16:creationId xmlns:a16="http://schemas.microsoft.com/office/drawing/2014/main" id="{B41CC163-F825-43E3-A264-4A4AB4C207A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7" name="Text Box 122">
          <a:extLst>
            <a:ext uri="{FF2B5EF4-FFF2-40B4-BE49-F238E27FC236}">
              <a16:creationId xmlns:a16="http://schemas.microsoft.com/office/drawing/2014/main" id="{C9937D5D-36EF-4704-B799-1A228B3699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8" name="Text Box 123">
          <a:extLst>
            <a:ext uri="{FF2B5EF4-FFF2-40B4-BE49-F238E27FC236}">
              <a16:creationId xmlns:a16="http://schemas.microsoft.com/office/drawing/2014/main" id="{0B013DC9-40EC-4CA4-8912-DD26C6C232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899" name="Text Box 124">
          <a:extLst>
            <a:ext uri="{FF2B5EF4-FFF2-40B4-BE49-F238E27FC236}">
              <a16:creationId xmlns:a16="http://schemas.microsoft.com/office/drawing/2014/main" id="{93DBDAA3-AF02-4D1B-A20D-A8828B0CA2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0" name="Text Box 125">
          <a:extLst>
            <a:ext uri="{FF2B5EF4-FFF2-40B4-BE49-F238E27FC236}">
              <a16:creationId xmlns:a16="http://schemas.microsoft.com/office/drawing/2014/main" id="{9FC9ECE8-1A59-41AA-8306-F00718A7EE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1" name="Text Box 126">
          <a:extLst>
            <a:ext uri="{FF2B5EF4-FFF2-40B4-BE49-F238E27FC236}">
              <a16:creationId xmlns:a16="http://schemas.microsoft.com/office/drawing/2014/main" id="{2BB9D7FF-784B-4067-8F93-C807BC63EC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2" name="Text Box 127">
          <a:extLst>
            <a:ext uri="{FF2B5EF4-FFF2-40B4-BE49-F238E27FC236}">
              <a16:creationId xmlns:a16="http://schemas.microsoft.com/office/drawing/2014/main" id="{7254474C-0E2E-41E2-9DB5-C8F8C3244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3" name="Text Box 128">
          <a:extLst>
            <a:ext uri="{FF2B5EF4-FFF2-40B4-BE49-F238E27FC236}">
              <a16:creationId xmlns:a16="http://schemas.microsoft.com/office/drawing/2014/main" id="{577E6D07-E0A1-48BC-9F64-F818A9433A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4" name="Text Box 129">
          <a:extLst>
            <a:ext uri="{FF2B5EF4-FFF2-40B4-BE49-F238E27FC236}">
              <a16:creationId xmlns:a16="http://schemas.microsoft.com/office/drawing/2014/main" id="{C9B17850-377E-4544-8DCB-63791C6537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5" name="Text Box 130">
          <a:extLst>
            <a:ext uri="{FF2B5EF4-FFF2-40B4-BE49-F238E27FC236}">
              <a16:creationId xmlns:a16="http://schemas.microsoft.com/office/drawing/2014/main" id="{0BF27F5E-D93A-49BD-AC05-BE28CD5E3E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6" name="Text Box 131">
          <a:extLst>
            <a:ext uri="{FF2B5EF4-FFF2-40B4-BE49-F238E27FC236}">
              <a16:creationId xmlns:a16="http://schemas.microsoft.com/office/drawing/2014/main" id="{3B7F1A68-D138-4711-ABBE-C80DFF75DD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7" name="Text Box 132">
          <a:extLst>
            <a:ext uri="{FF2B5EF4-FFF2-40B4-BE49-F238E27FC236}">
              <a16:creationId xmlns:a16="http://schemas.microsoft.com/office/drawing/2014/main" id="{8F6AA8F1-7BAD-462C-BCD5-017D39AE55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8" name="Text Box 133">
          <a:extLst>
            <a:ext uri="{FF2B5EF4-FFF2-40B4-BE49-F238E27FC236}">
              <a16:creationId xmlns:a16="http://schemas.microsoft.com/office/drawing/2014/main" id="{762DC37C-1F1A-48B6-B236-54D14A8AEF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09" name="Text Box 134">
          <a:extLst>
            <a:ext uri="{FF2B5EF4-FFF2-40B4-BE49-F238E27FC236}">
              <a16:creationId xmlns:a16="http://schemas.microsoft.com/office/drawing/2014/main" id="{85308027-3F02-44D5-9FEF-C68E5E914F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0" name="Text Box 135">
          <a:extLst>
            <a:ext uri="{FF2B5EF4-FFF2-40B4-BE49-F238E27FC236}">
              <a16:creationId xmlns:a16="http://schemas.microsoft.com/office/drawing/2014/main" id="{8F3C9D3E-7E9A-4E37-B7B6-C1C162E5B4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1" name="Text Box 136">
          <a:extLst>
            <a:ext uri="{FF2B5EF4-FFF2-40B4-BE49-F238E27FC236}">
              <a16:creationId xmlns:a16="http://schemas.microsoft.com/office/drawing/2014/main" id="{C3F5B5AF-EAC6-4076-88FB-CB313337A1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2" name="Text Box 137">
          <a:extLst>
            <a:ext uri="{FF2B5EF4-FFF2-40B4-BE49-F238E27FC236}">
              <a16:creationId xmlns:a16="http://schemas.microsoft.com/office/drawing/2014/main" id="{96F03133-CBC9-4170-8537-8F82B0CE9E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3" name="Text Box 138">
          <a:extLst>
            <a:ext uri="{FF2B5EF4-FFF2-40B4-BE49-F238E27FC236}">
              <a16:creationId xmlns:a16="http://schemas.microsoft.com/office/drawing/2014/main" id="{6BEC90F6-2A12-4FDF-BCDC-886D9E8670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4" name="Text Box 139">
          <a:extLst>
            <a:ext uri="{FF2B5EF4-FFF2-40B4-BE49-F238E27FC236}">
              <a16:creationId xmlns:a16="http://schemas.microsoft.com/office/drawing/2014/main" id="{CF4BA225-9D14-4795-999F-2F83655AA1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5" name="Text Box 140">
          <a:extLst>
            <a:ext uri="{FF2B5EF4-FFF2-40B4-BE49-F238E27FC236}">
              <a16:creationId xmlns:a16="http://schemas.microsoft.com/office/drawing/2014/main" id="{1E7DACBB-A01B-4B06-AAB6-41E22AF4D1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6" name="Text Box 141">
          <a:extLst>
            <a:ext uri="{FF2B5EF4-FFF2-40B4-BE49-F238E27FC236}">
              <a16:creationId xmlns:a16="http://schemas.microsoft.com/office/drawing/2014/main" id="{F300DF0E-9F4A-47EF-ACCF-CD7C13915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7" name="Text Box 142">
          <a:extLst>
            <a:ext uri="{FF2B5EF4-FFF2-40B4-BE49-F238E27FC236}">
              <a16:creationId xmlns:a16="http://schemas.microsoft.com/office/drawing/2014/main" id="{C41B45DD-1BBB-4BB4-B648-973EB163F1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8" name="Text Box 143">
          <a:extLst>
            <a:ext uri="{FF2B5EF4-FFF2-40B4-BE49-F238E27FC236}">
              <a16:creationId xmlns:a16="http://schemas.microsoft.com/office/drawing/2014/main" id="{2960CB5E-D371-43CB-8870-3D93EFE56C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0919" name="Text Box 144">
          <a:extLst>
            <a:ext uri="{FF2B5EF4-FFF2-40B4-BE49-F238E27FC236}">
              <a16:creationId xmlns:a16="http://schemas.microsoft.com/office/drawing/2014/main" id="{8EA192C7-2CB8-4066-AE66-406AC87F47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0920" name="Text Box 145">
          <a:extLst>
            <a:ext uri="{FF2B5EF4-FFF2-40B4-BE49-F238E27FC236}">
              <a16:creationId xmlns:a16="http://schemas.microsoft.com/office/drawing/2014/main" id="{9730668C-60EC-4B7B-966E-0E99ECA5E70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1" name="Text Box 2">
          <a:extLst>
            <a:ext uri="{FF2B5EF4-FFF2-40B4-BE49-F238E27FC236}">
              <a16:creationId xmlns:a16="http://schemas.microsoft.com/office/drawing/2014/main" id="{FF6C2F5D-FEF6-4943-B228-1768351BE3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2" name="Text Box 3">
          <a:extLst>
            <a:ext uri="{FF2B5EF4-FFF2-40B4-BE49-F238E27FC236}">
              <a16:creationId xmlns:a16="http://schemas.microsoft.com/office/drawing/2014/main" id="{40854DCB-35E8-4067-A2F5-D4BA48871C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3" name="Text Box 4">
          <a:extLst>
            <a:ext uri="{FF2B5EF4-FFF2-40B4-BE49-F238E27FC236}">
              <a16:creationId xmlns:a16="http://schemas.microsoft.com/office/drawing/2014/main" id="{E09CBDA2-1A98-4E7C-91EA-F520D509D9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4" name="Text Box 5">
          <a:extLst>
            <a:ext uri="{FF2B5EF4-FFF2-40B4-BE49-F238E27FC236}">
              <a16:creationId xmlns:a16="http://schemas.microsoft.com/office/drawing/2014/main" id="{C677CAFB-D0F2-4F75-89EA-921FF2B2C2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5" name="Text Box 6">
          <a:extLst>
            <a:ext uri="{FF2B5EF4-FFF2-40B4-BE49-F238E27FC236}">
              <a16:creationId xmlns:a16="http://schemas.microsoft.com/office/drawing/2014/main" id="{3E2AC891-35FE-4265-AEA8-10CE3D805F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6" name="Text Box 7">
          <a:extLst>
            <a:ext uri="{FF2B5EF4-FFF2-40B4-BE49-F238E27FC236}">
              <a16:creationId xmlns:a16="http://schemas.microsoft.com/office/drawing/2014/main" id="{6493ABB0-785B-4342-9EC0-FED126FFE5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7" name="Text Box 8">
          <a:extLst>
            <a:ext uri="{FF2B5EF4-FFF2-40B4-BE49-F238E27FC236}">
              <a16:creationId xmlns:a16="http://schemas.microsoft.com/office/drawing/2014/main" id="{2A4A098A-2380-4FA2-A7B8-1AB85504FF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8" name="Text Box 9">
          <a:extLst>
            <a:ext uri="{FF2B5EF4-FFF2-40B4-BE49-F238E27FC236}">
              <a16:creationId xmlns:a16="http://schemas.microsoft.com/office/drawing/2014/main" id="{11106C7E-A4B2-4903-9F48-9C1659FCC2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29" name="Text Box 10">
          <a:extLst>
            <a:ext uri="{FF2B5EF4-FFF2-40B4-BE49-F238E27FC236}">
              <a16:creationId xmlns:a16="http://schemas.microsoft.com/office/drawing/2014/main" id="{61441120-ECA4-49F3-B4D0-FDC150DA77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0" name="Text Box 11">
          <a:extLst>
            <a:ext uri="{FF2B5EF4-FFF2-40B4-BE49-F238E27FC236}">
              <a16:creationId xmlns:a16="http://schemas.microsoft.com/office/drawing/2014/main" id="{39DFA8C6-E9BD-4BA0-BF05-02EF44ED47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1" name="Text Box 12">
          <a:extLst>
            <a:ext uri="{FF2B5EF4-FFF2-40B4-BE49-F238E27FC236}">
              <a16:creationId xmlns:a16="http://schemas.microsoft.com/office/drawing/2014/main" id="{6AB3CFA8-75ED-4DFC-9145-0824CEE613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2" name="Text Box 13">
          <a:extLst>
            <a:ext uri="{FF2B5EF4-FFF2-40B4-BE49-F238E27FC236}">
              <a16:creationId xmlns:a16="http://schemas.microsoft.com/office/drawing/2014/main" id="{B308F6EF-75DD-41A7-82AD-A6EE9539C8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3" name="Text Box 14">
          <a:extLst>
            <a:ext uri="{FF2B5EF4-FFF2-40B4-BE49-F238E27FC236}">
              <a16:creationId xmlns:a16="http://schemas.microsoft.com/office/drawing/2014/main" id="{D6AE2259-25E6-4C58-B816-E8AA488F72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4" name="Text Box 15">
          <a:extLst>
            <a:ext uri="{FF2B5EF4-FFF2-40B4-BE49-F238E27FC236}">
              <a16:creationId xmlns:a16="http://schemas.microsoft.com/office/drawing/2014/main" id="{BFFB0387-1DBA-4323-91C3-592714A665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5" name="Text Box 16">
          <a:extLst>
            <a:ext uri="{FF2B5EF4-FFF2-40B4-BE49-F238E27FC236}">
              <a16:creationId xmlns:a16="http://schemas.microsoft.com/office/drawing/2014/main" id="{428E1A1D-CBD8-4EF9-ADC5-C33C445755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6" name="Text Box 17">
          <a:extLst>
            <a:ext uri="{FF2B5EF4-FFF2-40B4-BE49-F238E27FC236}">
              <a16:creationId xmlns:a16="http://schemas.microsoft.com/office/drawing/2014/main" id="{AA273FAC-D6A7-4FE6-BB57-D8C340E0A9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7" name="Text Box 18">
          <a:extLst>
            <a:ext uri="{FF2B5EF4-FFF2-40B4-BE49-F238E27FC236}">
              <a16:creationId xmlns:a16="http://schemas.microsoft.com/office/drawing/2014/main" id="{924520B7-5438-47BC-8D66-AD02ABEFEF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8" name="Text Box 19">
          <a:extLst>
            <a:ext uri="{FF2B5EF4-FFF2-40B4-BE49-F238E27FC236}">
              <a16:creationId xmlns:a16="http://schemas.microsoft.com/office/drawing/2014/main" id="{09243C46-47A0-4C3F-9794-0996290DC4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39" name="Text Box 20">
          <a:extLst>
            <a:ext uri="{FF2B5EF4-FFF2-40B4-BE49-F238E27FC236}">
              <a16:creationId xmlns:a16="http://schemas.microsoft.com/office/drawing/2014/main" id="{3D91A50E-8BB4-4616-88DA-3AC0F936B3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0" name="Text Box 21">
          <a:extLst>
            <a:ext uri="{FF2B5EF4-FFF2-40B4-BE49-F238E27FC236}">
              <a16:creationId xmlns:a16="http://schemas.microsoft.com/office/drawing/2014/main" id="{69CCF877-700C-4CAB-A5CA-F9606D3F95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1" name="Text Box 22">
          <a:extLst>
            <a:ext uri="{FF2B5EF4-FFF2-40B4-BE49-F238E27FC236}">
              <a16:creationId xmlns:a16="http://schemas.microsoft.com/office/drawing/2014/main" id="{2E40D063-1801-431A-A0EF-8027D544A1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2" name="Text Box 23">
          <a:extLst>
            <a:ext uri="{FF2B5EF4-FFF2-40B4-BE49-F238E27FC236}">
              <a16:creationId xmlns:a16="http://schemas.microsoft.com/office/drawing/2014/main" id="{43D5C678-2634-4EC7-80D8-7F659EEFD3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3" name="Text Box 24">
          <a:extLst>
            <a:ext uri="{FF2B5EF4-FFF2-40B4-BE49-F238E27FC236}">
              <a16:creationId xmlns:a16="http://schemas.microsoft.com/office/drawing/2014/main" id="{96844A1A-59F1-4ECF-8493-0BB5712466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944" name="Text Box 25">
          <a:extLst>
            <a:ext uri="{FF2B5EF4-FFF2-40B4-BE49-F238E27FC236}">
              <a16:creationId xmlns:a16="http://schemas.microsoft.com/office/drawing/2014/main" id="{8D2E82F0-6EBB-4C9B-B3B7-86824DA3F58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5" name="Text Box 26">
          <a:extLst>
            <a:ext uri="{FF2B5EF4-FFF2-40B4-BE49-F238E27FC236}">
              <a16:creationId xmlns:a16="http://schemas.microsoft.com/office/drawing/2014/main" id="{B0680E20-76FE-412E-9F8E-7175F0DFEA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6" name="Text Box 27">
          <a:extLst>
            <a:ext uri="{FF2B5EF4-FFF2-40B4-BE49-F238E27FC236}">
              <a16:creationId xmlns:a16="http://schemas.microsoft.com/office/drawing/2014/main" id="{15008F0A-C8E8-4332-B3BD-20B588CC0D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7" name="Text Box 28">
          <a:extLst>
            <a:ext uri="{FF2B5EF4-FFF2-40B4-BE49-F238E27FC236}">
              <a16:creationId xmlns:a16="http://schemas.microsoft.com/office/drawing/2014/main" id="{B883FC76-3132-40F7-B330-C33FABF8AD1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8" name="Text Box 29">
          <a:extLst>
            <a:ext uri="{FF2B5EF4-FFF2-40B4-BE49-F238E27FC236}">
              <a16:creationId xmlns:a16="http://schemas.microsoft.com/office/drawing/2014/main" id="{7F46E86E-69EE-4A39-AC01-EB6EC140E9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49" name="Text Box 30">
          <a:extLst>
            <a:ext uri="{FF2B5EF4-FFF2-40B4-BE49-F238E27FC236}">
              <a16:creationId xmlns:a16="http://schemas.microsoft.com/office/drawing/2014/main" id="{11B67BE7-DD27-465D-8B9A-A6280E364A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0" name="Text Box 31">
          <a:extLst>
            <a:ext uri="{FF2B5EF4-FFF2-40B4-BE49-F238E27FC236}">
              <a16:creationId xmlns:a16="http://schemas.microsoft.com/office/drawing/2014/main" id="{C58D5DA1-4579-42EB-9697-F7C2086518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1" name="Text Box 32">
          <a:extLst>
            <a:ext uri="{FF2B5EF4-FFF2-40B4-BE49-F238E27FC236}">
              <a16:creationId xmlns:a16="http://schemas.microsoft.com/office/drawing/2014/main" id="{7C264AAA-B159-4979-8860-E2C6BFF02F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2" name="Text Box 33">
          <a:extLst>
            <a:ext uri="{FF2B5EF4-FFF2-40B4-BE49-F238E27FC236}">
              <a16:creationId xmlns:a16="http://schemas.microsoft.com/office/drawing/2014/main" id="{1042A9CB-D0D6-4ECC-9262-EEDFB008F2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3" name="Text Box 34">
          <a:extLst>
            <a:ext uri="{FF2B5EF4-FFF2-40B4-BE49-F238E27FC236}">
              <a16:creationId xmlns:a16="http://schemas.microsoft.com/office/drawing/2014/main" id="{77115D8C-E673-413E-AEC7-E1B0278355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4" name="Text Box 35">
          <a:extLst>
            <a:ext uri="{FF2B5EF4-FFF2-40B4-BE49-F238E27FC236}">
              <a16:creationId xmlns:a16="http://schemas.microsoft.com/office/drawing/2014/main" id="{EF0C95E3-D0BF-49F1-A70C-79B088BD0D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5" name="Text Box 36">
          <a:extLst>
            <a:ext uri="{FF2B5EF4-FFF2-40B4-BE49-F238E27FC236}">
              <a16:creationId xmlns:a16="http://schemas.microsoft.com/office/drawing/2014/main" id="{2572B810-3395-407C-8E41-7BD88C1AE5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6" name="Text Box 37">
          <a:extLst>
            <a:ext uri="{FF2B5EF4-FFF2-40B4-BE49-F238E27FC236}">
              <a16:creationId xmlns:a16="http://schemas.microsoft.com/office/drawing/2014/main" id="{232A3375-61A3-4880-9E73-B0A0F3A28B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7" name="Text Box 38">
          <a:extLst>
            <a:ext uri="{FF2B5EF4-FFF2-40B4-BE49-F238E27FC236}">
              <a16:creationId xmlns:a16="http://schemas.microsoft.com/office/drawing/2014/main" id="{C6A6E47D-6207-48B7-980B-FCF3107C2B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8" name="Text Box 39">
          <a:extLst>
            <a:ext uri="{FF2B5EF4-FFF2-40B4-BE49-F238E27FC236}">
              <a16:creationId xmlns:a16="http://schemas.microsoft.com/office/drawing/2014/main" id="{DBC8609D-F394-434E-85CB-9F25509F39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59" name="Text Box 40">
          <a:extLst>
            <a:ext uri="{FF2B5EF4-FFF2-40B4-BE49-F238E27FC236}">
              <a16:creationId xmlns:a16="http://schemas.microsoft.com/office/drawing/2014/main" id="{315230EB-2569-4DD5-A340-D509001068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0" name="Text Box 41">
          <a:extLst>
            <a:ext uri="{FF2B5EF4-FFF2-40B4-BE49-F238E27FC236}">
              <a16:creationId xmlns:a16="http://schemas.microsoft.com/office/drawing/2014/main" id="{2AAA092D-4551-4E69-B8F4-BA1C9C3087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1" name="Text Box 42">
          <a:extLst>
            <a:ext uri="{FF2B5EF4-FFF2-40B4-BE49-F238E27FC236}">
              <a16:creationId xmlns:a16="http://schemas.microsoft.com/office/drawing/2014/main" id="{1C13C407-403B-427C-A874-3F74B906E4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2" name="Text Box 43">
          <a:extLst>
            <a:ext uri="{FF2B5EF4-FFF2-40B4-BE49-F238E27FC236}">
              <a16:creationId xmlns:a16="http://schemas.microsoft.com/office/drawing/2014/main" id="{EB761715-1D2C-4664-B268-BD6DE2F0BC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3" name="Text Box 44">
          <a:extLst>
            <a:ext uri="{FF2B5EF4-FFF2-40B4-BE49-F238E27FC236}">
              <a16:creationId xmlns:a16="http://schemas.microsoft.com/office/drawing/2014/main" id="{806E44DB-6F00-4891-9DCF-D0DB9AC396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4" name="Text Box 45">
          <a:extLst>
            <a:ext uri="{FF2B5EF4-FFF2-40B4-BE49-F238E27FC236}">
              <a16:creationId xmlns:a16="http://schemas.microsoft.com/office/drawing/2014/main" id="{67659482-65A8-49D1-849B-905EDD427C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5" name="Text Box 46">
          <a:extLst>
            <a:ext uri="{FF2B5EF4-FFF2-40B4-BE49-F238E27FC236}">
              <a16:creationId xmlns:a16="http://schemas.microsoft.com/office/drawing/2014/main" id="{5B2E3ACC-C723-40DB-9DFD-C4345C0B1E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6" name="Text Box 47">
          <a:extLst>
            <a:ext uri="{FF2B5EF4-FFF2-40B4-BE49-F238E27FC236}">
              <a16:creationId xmlns:a16="http://schemas.microsoft.com/office/drawing/2014/main" id="{14F3C1CB-B402-4E14-823B-2267E80D5C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7" name="Text Box 48">
          <a:extLst>
            <a:ext uri="{FF2B5EF4-FFF2-40B4-BE49-F238E27FC236}">
              <a16:creationId xmlns:a16="http://schemas.microsoft.com/office/drawing/2014/main" id="{E3620299-5F60-4B2F-8A91-62656B5649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968" name="Text Box 49">
          <a:extLst>
            <a:ext uri="{FF2B5EF4-FFF2-40B4-BE49-F238E27FC236}">
              <a16:creationId xmlns:a16="http://schemas.microsoft.com/office/drawing/2014/main" id="{6F2C631A-EA42-49BA-A0DD-21B2FB62676F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69" name="Text Box 50">
          <a:extLst>
            <a:ext uri="{FF2B5EF4-FFF2-40B4-BE49-F238E27FC236}">
              <a16:creationId xmlns:a16="http://schemas.microsoft.com/office/drawing/2014/main" id="{155477EC-42D7-422B-8CB9-85F85D5D56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0" name="Text Box 51">
          <a:extLst>
            <a:ext uri="{FF2B5EF4-FFF2-40B4-BE49-F238E27FC236}">
              <a16:creationId xmlns:a16="http://schemas.microsoft.com/office/drawing/2014/main" id="{A008F658-C26A-4FB7-8776-0D19CA070D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1" name="Text Box 52">
          <a:extLst>
            <a:ext uri="{FF2B5EF4-FFF2-40B4-BE49-F238E27FC236}">
              <a16:creationId xmlns:a16="http://schemas.microsoft.com/office/drawing/2014/main" id="{0773BC34-1677-4435-8A32-AAFDF8FFBE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2" name="Text Box 53">
          <a:extLst>
            <a:ext uri="{FF2B5EF4-FFF2-40B4-BE49-F238E27FC236}">
              <a16:creationId xmlns:a16="http://schemas.microsoft.com/office/drawing/2014/main" id="{089051DB-2318-4894-91F5-B917C19E82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3" name="Text Box 54">
          <a:extLst>
            <a:ext uri="{FF2B5EF4-FFF2-40B4-BE49-F238E27FC236}">
              <a16:creationId xmlns:a16="http://schemas.microsoft.com/office/drawing/2014/main" id="{9145D845-7E2F-462F-9D80-5D74B599C7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4" name="Text Box 55">
          <a:extLst>
            <a:ext uri="{FF2B5EF4-FFF2-40B4-BE49-F238E27FC236}">
              <a16:creationId xmlns:a16="http://schemas.microsoft.com/office/drawing/2014/main" id="{3C290BAE-39D4-47CB-9DDE-0C63939B13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5" name="Text Box 56">
          <a:extLst>
            <a:ext uri="{FF2B5EF4-FFF2-40B4-BE49-F238E27FC236}">
              <a16:creationId xmlns:a16="http://schemas.microsoft.com/office/drawing/2014/main" id="{0E9184AA-AF78-4F45-A735-71703A44FB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6" name="Text Box 57">
          <a:extLst>
            <a:ext uri="{FF2B5EF4-FFF2-40B4-BE49-F238E27FC236}">
              <a16:creationId xmlns:a16="http://schemas.microsoft.com/office/drawing/2014/main" id="{67F0D60C-0241-4040-A96C-2AEAA9DA7E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7" name="Text Box 58">
          <a:extLst>
            <a:ext uri="{FF2B5EF4-FFF2-40B4-BE49-F238E27FC236}">
              <a16:creationId xmlns:a16="http://schemas.microsoft.com/office/drawing/2014/main" id="{4EFF26AF-7EB2-4989-90DC-35E32FE25B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8" name="Text Box 59">
          <a:extLst>
            <a:ext uri="{FF2B5EF4-FFF2-40B4-BE49-F238E27FC236}">
              <a16:creationId xmlns:a16="http://schemas.microsoft.com/office/drawing/2014/main" id="{39B2347B-6A75-4A14-9E9E-E23ED2D11AC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79" name="Text Box 60">
          <a:extLst>
            <a:ext uri="{FF2B5EF4-FFF2-40B4-BE49-F238E27FC236}">
              <a16:creationId xmlns:a16="http://schemas.microsoft.com/office/drawing/2014/main" id="{387101CC-849A-46E1-9DF8-3D565FDE08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0" name="Text Box 61">
          <a:extLst>
            <a:ext uri="{FF2B5EF4-FFF2-40B4-BE49-F238E27FC236}">
              <a16:creationId xmlns:a16="http://schemas.microsoft.com/office/drawing/2014/main" id="{1294DEF6-33E3-46AD-8FF0-AFB3AC97A1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1" name="Text Box 62">
          <a:extLst>
            <a:ext uri="{FF2B5EF4-FFF2-40B4-BE49-F238E27FC236}">
              <a16:creationId xmlns:a16="http://schemas.microsoft.com/office/drawing/2014/main" id="{0F1D86E8-F5DD-4DED-BEFC-87DB24DC8F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2" name="Text Box 63">
          <a:extLst>
            <a:ext uri="{FF2B5EF4-FFF2-40B4-BE49-F238E27FC236}">
              <a16:creationId xmlns:a16="http://schemas.microsoft.com/office/drawing/2014/main" id="{DD34150A-3B20-4F40-8CFA-C486FAAA4A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3" name="Text Box 64">
          <a:extLst>
            <a:ext uri="{FF2B5EF4-FFF2-40B4-BE49-F238E27FC236}">
              <a16:creationId xmlns:a16="http://schemas.microsoft.com/office/drawing/2014/main" id="{095E8C0F-D4D7-4C7A-8C10-D754E14959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4" name="Text Box 65">
          <a:extLst>
            <a:ext uri="{FF2B5EF4-FFF2-40B4-BE49-F238E27FC236}">
              <a16:creationId xmlns:a16="http://schemas.microsoft.com/office/drawing/2014/main" id="{F33D9D1E-055C-40A6-B3D4-C430FBB6958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5" name="Text Box 66">
          <a:extLst>
            <a:ext uri="{FF2B5EF4-FFF2-40B4-BE49-F238E27FC236}">
              <a16:creationId xmlns:a16="http://schemas.microsoft.com/office/drawing/2014/main" id="{56326C9C-998E-4C9E-A399-BE8B75B502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6" name="Text Box 67">
          <a:extLst>
            <a:ext uri="{FF2B5EF4-FFF2-40B4-BE49-F238E27FC236}">
              <a16:creationId xmlns:a16="http://schemas.microsoft.com/office/drawing/2014/main" id="{9A38D740-E1A3-4341-856D-BC186F0A16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7" name="Text Box 68">
          <a:extLst>
            <a:ext uri="{FF2B5EF4-FFF2-40B4-BE49-F238E27FC236}">
              <a16:creationId xmlns:a16="http://schemas.microsoft.com/office/drawing/2014/main" id="{3FCEEFF8-FEE8-464D-985C-1100C6191A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8" name="Text Box 69">
          <a:extLst>
            <a:ext uri="{FF2B5EF4-FFF2-40B4-BE49-F238E27FC236}">
              <a16:creationId xmlns:a16="http://schemas.microsoft.com/office/drawing/2014/main" id="{746B5CF7-F949-44F3-90BD-C21D60A1C5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89" name="Text Box 70">
          <a:extLst>
            <a:ext uri="{FF2B5EF4-FFF2-40B4-BE49-F238E27FC236}">
              <a16:creationId xmlns:a16="http://schemas.microsoft.com/office/drawing/2014/main" id="{95184E08-5E9C-45E5-97AE-ADC4FE3E64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0" name="Text Box 71">
          <a:extLst>
            <a:ext uri="{FF2B5EF4-FFF2-40B4-BE49-F238E27FC236}">
              <a16:creationId xmlns:a16="http://schemas.microsoft.com/office/drawing/2014/main" id="{0CF7C482-D190-470E-88ED-FCED9CD01E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1" name="Text Box 72">
          <a:extLst>
            <a:ext uri="{FF2B5EF4-FFF2-40B4-BE49-F238E27FC236}">
              <a16:creationId xmlns:a16="http://schemas.microsoft.com/office/drawing/2014/main" id="{8F6621FF-07DF-4225-B3B2-1ECB6677E4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0992" name="Text Box 73">
          <a:extLst>
            <a:ext uri="{FF2B5EF4-FFF2-40B4-BE49-F238E27FC236}">
              <a16:creationId xmlns:a16="http://schemas.microsoft.com/office/drawing/2014/main" id="{60F8FDFD-1674-4001-A417-D2503AE5D29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3" name="Text Box 74">
          <a:extLst>
            <a:ext uri="{FF2B5EF4-FFF2-40B4-BE49-F238E27FC236}">
              <a16:creationId xmlns:a16="http://schemas.microsoft.com/office/drawing/2014/main" id="{689C78B8-58CD-4548-B99A-D5E2DD3AE4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4" name="Text Box 75">
          <a:extLst>
            <a:ext uri="{FF2B5EF4-FFF2-40B4-BE49-F238E27FC236}">
              <a16:creationId xmlns:a16="http://schemas.microsoft.com/office/drawing/2014/main" id="{93811696-E17E-4184-98AD-11941EDE7E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5" name="Text Box 76">
          <a:extLst>
            <a:ext uri="{FF2B5EF4-FFF2-40B4-BE49-F238E27FC236}">
              <a16:creationId xmlns:a16="http://schemas.microsoft.com/office/drawing/2014/main" id="{2A418197-FBF5-4651-A300-DD0BD8EBB5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6" name="Text Box 77">
          <a:extLst>
            <a:ext uri="{FF2B5EF4-FFF2-40B4-BE49-F238E27FC236}">
              <a16:creationId xmlns:a16="http://schemas.microsoft.com/office/drawing/2014/main" id="{60AB7ED9-4F3B-4B92-AFAC-F8A85EC34A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7" name="Text Box 78">
          <a:extLst>
            <a:ext uri="{FF2B5EF4-FFF2-40B4-BE49-F238E27FC236}">
              <a16:creationId xmlns:a16="http://schemas.microsoft.com/office/drawing/2014/main" id="{7303202D-490E-4BCB-81C6-7C5CF21924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8" name="Text Box 79">
          <a:extLst>
            <a:ext uri="{FF2B5EF4-FFF2-40B4-BE49-F238E27FC236}">
              <a16:creationId xmlns:a16="http://schemas.microsoft.com/office/drawing/2014/main" id="{8BFEE00D-01C6-4E4B-BD70-D6C59D086A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0999" name="Text Box 80">
          <a:extLst>
            <a:ext uri="{FF2B5EF4-FFF2-40B4-BE49-F238E27FC236}">
              <a16:creationId xmlns:a16="http://schemas.microsoft.com/office/drawing/2014/main" id="{B0176658-3CD3-434F-A3B6-D7AA0A0FD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0" name="Text Box 81">
          <a:extLst>
            <a:ext uri="{FF2B5EF4-FFF2-40B4-BE49-F238E27FC236}">
              <a16:creationId xmlns:a16="http://schemas.microsoft.com/office/drawing/2014/main" id="{99731D7B-1C89-4B48-9BC7-57E6601828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1" name="Text Box 82">
          <a:extLst>
            <a:ext uri="{FF2B5EF4-FFF2-40B4-BE49-F238E27FC236}">
              <a16:creationId xmlns:a16="http://schemas.microsoft.com/office/drawing/2014/main" id="{04C80790-A823-40C2-BC37-69AC0D157E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2" name="Text Box 83">
          <a:extLst>
            <a:ext uri="{FF2B5EF4-FFF2-40B4-BE49-F238E27FC236}">
              <a16:creationId xmlns:a16="http://schemas.microsoft.com/office/drawing/2014/main" id="{576D4133-860B-4CE3-BAA5-37FB67A5A1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3" name="Text Box 84">
          <a:extLst>
            <a:ext uri="{FF2B5EF4-FFF2-40B4-BE49-F238E27FC236}">
              <a16:creationId xmlns:a16="http://schemas.microsoft.com/office/drawing/2014/main" id="{1D48EA27-0544-40DA-BE06-CB516A7860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4" name="Text Box 85">
          <a:extLst>
            <a:ext uri="{FF2B5EF4-FFF2-40B4-BE49-F238E27FC236}">
              <a16:creationId xmlns:a16="http://schemas.microsoft.com/office/drawing/2014/main" id="{D15E0312-B26F-4D92-B4C0-0EBD55C392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5" name="Text Box 86">
          <a:extLst>
            <a:ext uri="{FF2B5EF4-FFF2-40B4-BE49-F238E27FC236}">
              <a16:creationId xmlns:a16="http://schemas.microsoft.com/office/drawing/2014/main" id="{80825A44-2B46-440C-AADC-DB54A6B266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6" name="Text Box 87">
          <a:extLst>
            <a:ext uri="{FF2B5EF4-FFF2-40B4-BE49-F238E27FC236}">
              <a16:creationId xmlns:a16="http://schemas.microsoft.com/office/drawing/2014/main" id="{ED841849-05BB-4AA9-AB0C-2E0DA99261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7" name="Text Box 88">
          <a:extLst>
            <a:ext uri="{FF2B5EF4-FFF2-40B4-BE49-F238E27FC236}">
              <a16:creationId xmlns:a16="http://schemas.microsoft.com/office/drawing/2014/main" id="{5DFF89A3-5B4E-497E-8A53-D9FD03D785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8" name="Text Box 89">
          <a:extLst>
            <a:ext uri="{FF2B5EF4-FFF2-40B4-BE49-F238E27FC236}">
              <a16:creationId xmlns:a16="http://schemas.microsoft.com/office/drawing/2014/main" id="{C1DA5B6D-4919-4CDA-A6D2-856795912E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09" name="Text Box 90">
          <a:extLst>
            <a:ext uri="{FF2B5EF4-FFF2-40B4-BE49-F238E27FC236}">
              <a16:creationId xmlns:a16="http://schemas.microsoft.com/office/drawing/2014/main" id="{A4AAAA90-1A3A-47E6-94E9-58F5EB11A1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0" name="Text Box 91">
          <a:extLst>
            <a:ext uri="{FF2B5EF4-FFF2-40B4-BE49-F238E27FC236}">
              <a16:creationId xmlns:a16="http://schemas.microsoft.com/office/drawing/2014/main" id="{8ECAB653-21DC-4D00-B968-3EE078D654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1" name="Text Box 92">
          <a:extLst>
            <a:ext uri="{FF2B5EF4-FFF2-40B4-BE49-F238E27FC236}">
              <a16:creationId xmlns:a16="http://schemas.microsoft.com/office/drawing/2014/main" id="{52CB7F63-1550-42C4-BEC0-142BE99568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2" name="Text Box 93">
          <a:extLst>
            <a:ext uri="{FF2B5EF4-FFF2-40B4-BE49-F238E27FC236}">
              <a16:creationId xmlns:a16="http://schemas.microsoft.com/office/drawing/2014/main" id="{2091862D-A994-4560-8AD5-6092A2B0A1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3" name="Text Box 94">
          <a:extLst>
            <a:ext uri="{FF2B5EF4-FFF2-40B4-BE49-F238E27FC236}">
              <a16:creationId xmlns:a16="http://schemas.microsoft.com/office/drawing/2014/main" id="{F6122A1A-1FF6-416C-A2A2-8072112CCC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4" name="Text Box 95">
          <a:extLst>
            <a:ext uri="{FF2B5EF4-FFF2-40B4-BE49-F238E27FC236}">
              <a16:creationId xmlns:a16="http://schemas.microsoft.com/office/drawing/2014/main" id="{7CAF2F57-A0F8-462D-BA9B-615B6B77EF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5" name="Text Box 96">
          <a:extLst>
            <a:ext uri="{FF2B5EF4-FFF2-40B4-BE49-F238E27FC236}">
              <a16:creationId xmlns:a16="http://schemas.microsoft.com/office/drawing/2014/main" id="{D1DB8882-7FC9-43F3-BE3C-95395BABF9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016" name="Text Box 97">
          <a:extLst>
            <a:ext uri="{FF2B5EF4-FFF2-40B4-BE49-F238E27FC236}">
              <a16:creationId xmlns:a16="http://schemas.microsoft.com/office/drawing/2014/main" id="{FA85A39F-7FF9-4195-A5A6-7377B11AEB5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7" name="Text Box 98">
          <a:extLst>
            <a:ext uri="{FF2B5EF4-FFF2-40B4-BE49-F238E27FC236}">
              <a16:creationId xmlns:a16="http://schemas.microsoft.com/office/drawing/2014/main" id="{0F5AB9BE-742E-469D-8193-9A05CC80A8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8" name="Text Box 99">
          <a:extLst>
            <a:ext uri="{FF2B5EF4-FFF2-40B4-BE49-F238E27FC236}">
              <a16:creationId xmlns:a16="http://schemas.microsoft.com/office/drawing/2014/main" id="{752837C0-3401-4320-B990-2F7DD5CBEA2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19" name="Text Box 100">
          <a:extLst>
            <a:ext uri="{FF2B5EF4-FFF2-40B4-BE49-F238E27FC236}">
              <a16:creationId xmlns:a16="http://schemas.microsoft.com/office/drawing/2014/main" id="{45A8FD49-5F9C-403E-AA2E-7BFAFCB30B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0" name="Text Box 101">
          <a:extLst>
            <a:ext uri="{FF2B5EF4-FFF2-40B4-BE49-F238E27FC236}">
              <a16:creationId xmlns:a16="http://schemas.microsoft.com/office/drawing/2014/main" id="{6644489C-A4FA-4B78-AC55-F4EE13FEBD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1" name="Text Box 102">
          <a:extLst>
            <a:ext uri="{FF2B5EF4-FFF2-40B4-BE49-F238E27FC236}">
              <a16:creationId xmlns:a16="http://schemas.microsoft.com/office/drawing/2014/main" id="{4C41752C-94F9-4406-923D-FDE4316CF6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2" name="Text Box 103">
          <a:extLst>
            <a:ext uri="{FF2B5EF4-FFF2-40B4-BE49-F238E27FC236}">
              <a16:creationId xmlns:a16="http://schemas.microsoft.com/office/drawing/2014/main" id="{C715EE11-1931-4808-853E-83AE19144C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3" name="Text Box 104">
          <a:extLst>
            <a:ext uri="{FF2B5EF4-FFF2-40B4-BE49-F238E27FC236}">
              <a16:creationId xmlns:a16="http://schemas.microsoft.com/office/drawing/2014/main" id="{D432750B-FBCF-4AD2-980A-78CC8F3EE9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4" name="Text Box 105">
          <a:extLst>
            <a:ext uri="{FF2B5EF4-FFF2-40B4-BE49-F238E27FC236}">
              <a16:creationId xmlns:a16="http://schemas.microsoft.com/office/drawing/2014/main" id="{3CE70AF7-A12B-4C18-B73A-CD0992186F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5" name="Text Box 106">
          <a:extLst>
            <a:ext uri="{FF2B5EF4-FFF2-40B4-BE49-F238E27FC236}">
              <a16:creationId xmlns:a16="http://schemas.microsoft.com/office/drawing/2014/main" id="{3190794B-D1B5-4624-9328-70B77D68BE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6" name="Text Box 107">
          <a:extLst>
            <a:ext uri="{FF2B5EF4-FFF2-40B4-BE49-F238E27FC236}">
              <a16:creationId xmlns:a16="http://schemas.microsoft.com/office/drawing/2014/main" id="{F04791FC-829A-4667-BF80-4551ECCC59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7" name="Text Box 108">
          <a:extLst>
            <a:ext uri="{FF2B5EF4-FFF2-40B4-BE49-F238E27FC236}">
              <a16:creationId xmlns:a16="http://schemas.microsoft.com/office/drawing/2014/main" id="{90A4BB82-4C85-4680-8C0F-AC45223D82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8" name="Text Box 109">
          <a:extLst>
            <a:ext uri="{FF2B5EF4-FFF2-40B4-BE49-F238E27FC236}">
              <a16:creationId xmlns:a16="http://schemas.microsoft.com/office/drawing/2014/main" id="{764B93D4-05FF-46A8-8318-01FB203364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29" name="Text Box 110">
          <a:extLst>
            <a:ext uri="{FF2B5EF4-FFF2-40B4-BE49-F238E27FC236}">
              <a16:creationId xmlns:a16="http://schemas.microsoft.com/office/drawing/2014/main" id="{63CE2304-1C6D-4602-9707-962FAA0A80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0" name="Text Box 111">
          <a:extLst>
            <a:ext uri="{FF2B5EF4-FFF2-40B4-BE49-F238E27FC236}">
              <a16:creationId xmlns:a16="http://schemas.microsoft.com/office/drawing/2014/main" id="{DF22CA4D-E8E3-41A1-BB27-B333631C18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1" name="Text Box 112">
          <a:extLst>
            <a:ext uri="{FF2B5EF4-FFF2-40B4-BE49-F238E27FC236}">
              <a16:creationId xmlns:a16="http://schemas.microsoft.com/office/drawing/2014/main" id="{31C37041-5BA4-4DD0-9799-652FB6A174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2" name="Text Box 113">
          <a:extLst>
            <a:ext uri="{FF2B5EF4-FFF2-40B4-BE49-F238E27FC236}">
              <a16:creationId xmlns:a16="http://schemas.microsoft.com/office/drawing/2014/main" id="{6A3120CA-47EB-4478-B2B0-8540DF6B12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3" name="Text Box 114">
          <a:extLst>
            <a:ext uri="{FF2B5EF4-FFF2-40B4-BE49-F238E27FC236}">
              <a16:creationId xmlns:a16="http://schemas.microsoft.com/office/drawing/2014/main" id="{77E4ECC5-3FC2-4C56-8152-4029BF28AA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4" name="Text Box 115">
          <a:extLst>
            <a:ext uri="{FF2B5EF4-FFF2-40B4-BE49-F238E27FC236}">
              <a16:creationId xmlns:a16="http://schemas.microsoft.com/office/drawing/2014/main" id="{6CD12EFC-6170-40DE-B186-73A449EF87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5" name="Text Box 116">
          <a:extLst>
            <a:ext uri="{FF2B5EF4-FFF2-40B4-BE49-F238E27FC236}">
              <a16:creationId xmlns:a16="http://schemas.microsoft.com/office/drawing/2014/main" id="{9A16B97C-8622-47E0-8C83-6478A6FE0F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6" name="Text Box 117">
          <a:extLst>
            <a:ext uri="{FF2B5EF4-FFF2-40B4-BE49-F238E27FC236}">
              <a16:creationId xmlns:a16="http://schemas.microsoft.com/office/drawing/2014/main" id="{E6D815BD-F1B0-45E4-9127-BC621BB9E8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7" name="Text Box 118">
          <a:extLst>
            <a:ext uri="{FF2B5EF4-FFF2-40B4-BE49-F238E27FC236}">
              <a16:creationId xmlns:a16="http://schemas.microsoft.com/office/drawing/2014/main" id="{1EE03C1F-3471-45CA-A289-71EB841990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8" name="Text Box 119">
          <a:extLst>
            <a:ext uri="{FF2B5EF4-FFF2-40B4-BE49-F238E27FC236}">
              <a16:creationId xmlns:a16="http://schemas.microsoft.com/office/drawing/2014/main" id="{ACAFDDB0-A999-456D-AE5D-D471B1C1F3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39" name="Text Box 120">
          <a:extLst>
            <a:ext uri="{FF2B5EF4-FFF2-40B4-BE49-F238E27FC236}">
              <a16:creationId xmlns:a16="http://schemas.microsoft.com/office/drawing/2014/main" id="{72C9A611-BD82-4C00-AB19-54966DA492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040" name="Text Box 121">
          <a:extLst>
            <a:ext uri="{FF2B5EF4-FFF2-40B4-BE49-F238E27FC236}">
              <a16:creationId xmlns:a16="http://schemas.microsoft.com/office/drawing/2014/main" id="{214E45DF-5F54-4D6D-BF9A-E0D4E606B54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1" name="Text Box 122">
          <a:extLst>
            <a:ext uri="{FF2B5EF4-FFF2-40B4-BE49-F238E27FC236}">
              <a16:creationId xmlns:a16="http://schemas.microsoft.com/office/drawing/2014/main" id="{37F31F78-B78D-4D79-BD59-30BAD46D26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2" name="Text Box 123">
          <a:extLst>
            <a:ext uri="{FF2B5EF4-FFF2-40B4-BE49-F238E27FC236}">
              <a16:creationId xmlns:a16="http://schemas.microsoft.com/office/drawing/2014/main" id="{938029DD-E84C-481F-AFDB-629DA01E67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3" name="Text Box 124">
          <a:extLst>
            <a:ext uri="{FF2B5EF4-FFF2-40B4-BE49-F238E27FC236}">
              <a16:creationId xmlns:a16="http://schemas.microsoft.com/office/drawing/2014/main" id="{45090A86-3C73-45DD-B7BE-7970712905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4" name="Text Box 125">
          <a:extLst>
            <a:ext uri="{FF2B5EF4-FFF2-40B4-BE49-F238E27FC236}">
              <a16:creationId xmlns:a16="http://schemas.microsoft.com/office/drawing/2014/main" id="{E1D4B2E8-5F7B-4F1C-B2D5-B42871A6EF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5" name="Text Box 126">
          <a:extLst>
            <a:ext uri="{FF2B5EF4-FFF2-40B4-BE49-F238E27FC236}">
              <a16:creationId xmlns:a16="http://schemas.microsoft.com/office/drawing/2014/main" id="{642DDD9E-9D39-4956-B895-F6E2A2AF5E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6" name="Text Box 127">
          <a:extLst>
            <a:ext uri="{FF2B5EF4-FFF2-40B4-BE49-F238E27FC236}">
              <a16:creationId xmlns:a16="http://schemas.microsoft.com/office/drawing/2014/main" id="{800A667E-EA16-4AF5-A482-460ED6D6DB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7" name="Text Box 128">
          <a:extLst>
            <a:ext uri="{FF2B5EF4-FFF2-40B4-BE49-F238E27FC236}">
              <a16:creationId xmlns:a16="http://schemas.microsoft.com/office/drawing/2014/main" id="{21CCBED2-648D-4D60-93E1-A7F7645AB6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8" name="Text Box 129">
          <a:extLst>
            <a:ext uri="{FF2B5EF4-FFF2-40B4-BE49-F238E27FC236}">
              <a16:creationId xmlns:a16="http://schemas.microsoft.com/office/drawing/2014/main" id="{59F53F18-690F-4767-B648-35AEC43E3B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49" name="Text Box 130">
          <a:extLst>
            <a:ext uri="{FF2B5EF4-FFF2-40B4-BE49-F238E27FC236}">
              <a16:creationId xmlns:a16="http://schemas.microsoft.com/office/drawing/2014/main" id="{539D842D-764B-46B5-BA09-72FEFEE644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0" name="Text Box 131">
          <a:extLst>
            <a:ext uri="{FF2B5EF4-FFF2-40B4-BE49-F238E27FC236}">
              <a16:creationId xmlns:a16="http://schemas.microsoft.com/office/drawing/2014/main" id="{3F1B8172-284E-409A-9965-7BD58ABC1B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1" name="Text Box 132">
          <a:extLst>
            <a:ext uri="{FF2B5EF4-FFF2-40B4-BE49-F238E27FC236}">
              <a16:creationId xmlns:a16="http://schemas.microsoft.com/office/drawing/2014/main" id="{A9B4057D-129C-4F6C-9C4E-DD86BF8846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2" name="Text Box 133">
          <a:extLst>
            <a:ext uri="{FF2B5EF4-FFF2-40B4-BE49-F238E27FC236}">
              <a16:creationId xmlns:a16="http://schemas.microsoft.com/office/drawing/2014/main" id="{2D030178-8F9F-4021-9333-5EA8A3A063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3" name="Text Box 134">
          <a:extLst>
            <a:ext uri="{FF2B5EF4-FFF2-40B4-BE49-F238E27FC236}">
              <a16:creationId xmlns:a16="http://schemas.microsoft.com/office/drawing/2014/main" id="{D2480353-D6B3-44B7-92F4-808B96F368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4" name="Text Box 135">
          <a:extLst>
            <a:ext uri="{FF2B5EF4-FFF2-40B4-BE49-F238E27FC236}">
              <a16:creationId xmlns:a16="http://schemas.microsoft.com/office/drawing/2014/main" id="{62256C5B-B329-49ED-90E0-E9DE809825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5" name="Text Box 136">
          <a:extLst>
            <a:ext uri="{FF2B5EF4-FFF2-40B4-BE49-F238E27FC236}">
              <a16:creationId xmlns:a16="http://schemas.microsoft.com/office/drawing/2014/main" id="{EE408119-5723-49B5-BED1-91A08A0078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6" name="Text Box 137">
          <a:extLst>
            <a:ext uri="{FF2B5EF4-FFF2-40B4-BE49-F238E27FC236}">
              <a16:creationId xmlns:a16="http://schemas.microsoft.com/office/drawing/2014/main" id="{10600905-BB54-4EEC-A650-FCE7839AF7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7" name="Text Box 138">
          <a:extLst>
            <a:ext uri="{FF2B5EF4-FFF2-40B4-BE49-F238E27FC236}">
              <a16:creationId xmlns:a16="http://schemas.microsoft.com/office/drawing/2014/main" id="{FAA1EC00-FCDF-4286-98EB-AC93D72C3E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8" name="Text Box 139">
          <a:extLst>
            <a:ext uri="{FF2B5EF4-FFF2-40B4-BE49-F238E27FC236}">
              <a16:creationId xmlns:a16="http://schemas.microsoft.com/office/drawing/2014/main" id="{088C4645-0370-4C86-8AD8-D209F4401D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59" name="Text Box 140">
          <a:extLst>
            <a:ext uri="{FF2B5EF4-FFF2-40B4-BE49-F238E27FC236}">
              <a16:creationId xmlns:a16="http://schemas.microsoft.com/office/drawing/2014/main" id="{A73AB97F-1CAA-4017-B58B-A8F123EFC7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60" name="Text Box 141">
          <a:extLst>
            <a:ext uri="{FF2B5EF4-FFF2-40B4-BE49-F238E27FC236}">
              <a16:creationId xmlns:a16="http://schemas.microsoft.com/office/drawing/2014/main" id="{70C82FCC-5F2B-4C82-A8AD-1A647DCC99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61" name="Text Box 142">
          <a:extLst>
            <a:ext uri="{FF2B5EF4-FFF2-40B4-BE49-F238E27FC236}">
              <a16:creationId xmlns:a16="http://schemas.microsoft.com/office/drawing/2014/main" id="{534C488D-9458-43E7-AC7F-97D6A58946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62" name="Text Box 143">
          <a:extLst>
            <a:ext uri="{FF2B5EF4-FFF2-40B4-BE49-F238E27FC236}">
              <a16:creationId xmlns:a16="http://schemas.microsoft.com/office/drawing/2014/main" id="{0C09F699-6F34-4D7C-92DB-9DF4784576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063" name="Text Box 144">
          <a:extLst>
            <a:ext uri="{FF2B5EF4-FFF2-40B4-BE49-F238E27FC236}">
              <a16:creationId xmlns:a16="http://schemas.microsoft.com/office/drawing/2014/main" id="{1781ED6D-BD52-45C4-B6B7-82438BD28E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064" name="Text Box 145">
          <a:extLst>
            <a:ext uri="{FF2B5EF4-FFF2-40B4-BE49-F238E27FC236}">
              <a16:creationId xmlns:a16="http://schemas.microsoft.com/office/drawing/2014/main" id="{50EC3102-C830-4D74-B629-57A2386B894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65" name="Text Box 2">
          <a:extLst>
            <a:ext uri="{FF2B5EF4-FFF2-40B4-BE49-F238E27FC236}">
              <a16:creationId xmlns:a16="http://schemas.microsoft.com/office/drawing/2014/main" id="{AF6666A1-B999-4D3F-8983-F7BBB20CAE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66" name="Text Box 3">
          <a:extLst>
            <a:ext uri="{FF2B5EF4-FFF2-40B4-BE49-F238E27FC236}">
              <a16:creationId xmlns:a16="http://schemas.microsoft.com/office/drawing/2014/main" id="{0AB49A09-6619-4F9D-A12D-F7BF48FAC8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67" name="Text Box 4">
          <a:extLst>
            <a:ext uri="{FF2B5EF4-FFF2-40B4-BE49-F238E27FC236}">
              <a16:creationId xmlns:a16="http://schemas.microsoft.com/office/drawing/2014/main" id="{C3A8E75A-EBF7-46E2-A0E5-ADF70BB2E2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68" name="Text Box 5">
          <a:extLst>
            <a:ext uri="{FF2B5EF4-FFF2-40B4-BE49-F238E27FC236}">
              <a16:creationId xmlns:a16="http://schemas.microsoft.com/office/drawing/2014/main" id="{6C8DEA72-0AA9-4C8F-9CA5-380536E1AA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69" name="Text Box 6">
          <a:extLst>
            <a:ext uri="{FF2B5EF4-FFF2-40B4-BE49-F238E27FC236}">
              <a16:creationId xmlns:a16="http://schemas.microsoft.com/office/drawing/2014/main" id="{D7A87361-63E6-4369-8A3F-A0153D46CA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0" name="Text Box 7">
          <a:extLst>
            <a:ext uri="{FF2B5EF4-FFF2-40B4-BE49-F238E27FC236}">
              <a16:creationId xmlns:a16="http://schemas.microsoft.com/office/drawing/2014/main" id="{55C18315-4C7C-464C-9A03-F39380634A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1" name="Text Box 8">
          <a:extLst>
            <a:ext uri="{FF2B5EF4-FFF2-40B4-BE49-F238E27FC236}">
              <a16:creationId xmlns:a16="http://schemas.microsoft.com/office/drawing/2014/main" id="{0A05F837-6A64-4424-972F-30CA69C04C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2" name="Text Box 9">
          <a:extLst>
            <a:ext uri="{FF2B5EF4-FFF2-40B4-BE49-F238E27FC236}">
              <a16:creationId xmlns:a16="http://schemas.microsoft.com/office/drawing/2014/main" id="{40F9D600-86DE-4F18-80BA-EB88E21C5B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3" name="Text Box 10">
          <a:extLst>
            <a:ext uri="{FF2B5EF4-FFF2-40B4-BE49-F238E27FC236}">
              <a16:creationId xmlns:a16="http://schemas.microsoft.com/office/drawing/2014/main" id="{2D181A73-063C-44CA-938D-2BD0A4FFB3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4" name="Text Box 11">
          <a:extLst>
            <a:ext uri="{FF2B5EF4-FFF2-40B4-BE49-F238E27FC236}">
              <a16:creationId xmlns:a16="http://schemas.microsoft.com/office/drawing/2014/main" id="{F6760DB9-AD03-45FB-8FBE-C7B2EA11BB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5" name="Text Box 12">
          <a:extLst>
            <a:ext uri="{FF2B5EF4-FFF2-40B4-BE49-F238E27FC236}">
              <a16:creationId xmlns:a16="http://schemas.microsoft.com/office/drawing/2014/main" id="{2E11B84D-5E7F-49E7-AF93-5A3A7ADE05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6" name="Text Box 13">
          <a:extLst>
            <a:ext uri="{FF2B5EF4-FFF2-40B4-BE49-F238E27FC236}">
              <a16:creationId xmlns:a16="http://schemas.microsoft.com/office/drawing/2014/main" id="{EE27631B-F834-4881-846E-A28820EDC8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7" name="Text Box 14">
          <a:extLst>
            <a:ext uri="{FF2B5EF4-FFF2-40B4-BE49-F238E27FC236}">
              <a16:creationId xmlns:a16="http://schemas.microsoft.com/office/drawing/2014/main" id="{31290C6D-61A7-4D39-A058-0AEE2C7517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8" name="Text Box 15">
          <a:extLst>
            <a:ext uri="{FF2B5EF4-FFF2-40B4-BE49-F238E27FC236}">
              <a16:creationId xmlns:a16="http://schemas.microsoft.com/office/drawing/2014/main" id="{6D08BE07-16BB-47FD-A11D-76A8A1EB29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79" name="Text Box 16">
          <a:extLst>
            <a:ext uri="{FF2B5EF4-FFF2-40B4-BE49-F238E27FC236}">
              <a16:creationId xmlns:a16="http://schemas.microsoft.com/office/drawing/2014/main" id="{996B337D-33AF-4F0A-9531-52A1D295E6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0" name="Text Box 17">
          <a:extLst>
            <a:ext uri="{FF2B5EF4-FFF2-40B4-BE49-F238E27FC236}">
              <a16:creationId xmlns:a16="http://schemas.microsoft.com/office/drawing/2014/main" id="{AE50383D-C69C-4392-9F1B-F468540CBA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1" name="Text Box 18">
          <a:extLst>
            <a:ext uri="{FF2B5EF4-FFF2-40B4-BE49-F238E27FC236}">
              <a16:creationId xmlns:a16="http://schemas.microsoft.com/office/drawing/2014/main" id="{49BD24FF-4BA9-40B7-BB14-C6F36246F3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2" name="Text Box 19">
          <a:extLst>
            <a:ext uri="{FF2B5EF4-FFF2-40B4-BE49-F238E27FC236}">
              <a16:creationId xmlns:a16="http://schemas.microsoft.com/office/drawing/2014/main" id="{92FD24D4-187B-43A2-A218-EEDCEFF24F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3" name="Text Box 20">
          <a:extLst>
            <a:ext uri="{FF2B5EF4-FFF2-40B4-BE49-F238E27FC236}">
              <a16:creationId xmlns:a16="http://schemas.microsoft.com/office/drawing/2014/main" id="{BD461D48-24A1-43C9-8AE8-A2733BE94A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4" name="Text Box 21">
          <a:extLst>
            <a:ext uri="{FF2B5EF4-FFF2-40B4-BE49-F238E27FC236}">
              <a16:creationId xmlns:a16="http://schemas.microsoft.com/office/drawing/2014/main" id="{027338A0-364A-47BC-810A-60ACCCFCB0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5" name="Text Box 22">
          <a:extLst>
            <a:ext uri="{FF2B5EF4-FFF2-40B4-BE49-F238E27FC236}">
              <a16:creationId xmlns:a16="http://schemas.microsoft.com/office/drawing/2014/main" id="{69FFEDA1-5A7D-4070-A66A-4813F3F8FE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6" name="Text Box 23">
          <a:extLst>
            <a:ext uri="{FF2B5EF4-FFF2-40B4-BE49-F238E27FC236}">
              <a16:creationId xmlns:a16="http://schemas.microsoft.com/office/drawing/2014/main" id="{BF51EA92-DF1A-49F2-B763-14D9C6FE7B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7" name="Text Box 24">
          <a:extLst>
            <a:ext uri="{FF2B5EF4-FFF2-40B4-BE49-F238E27FC236}">
              <a16:creationId xmlns:a16="http://schemas.microsoft.com/office/drawing/2014/main" id="{F9C5A08A-2310-473D-8323-CBF6298FE4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088" name="Text Box 25">
          <a:extLst>
            <a:ext uri="{FF2B5EF4-FFF2-40B4-BE49-F238E27FC236}">
              <a16:creationId xmlns:a16="http://schemas.microsoft.com/office/drawing/2014/main" id="{DC4230B8-4978-45DD-A17B-5974DE5534E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89" name="Text Box 26">
          <a:extLst>
            <a:ext uri="{FF2B5EF4-FFF2-40B4-BE49-F238E27FC236}">
              <a16:creationId xmlns:a16="http://schemas.microsoft.com/office/drawing/2014/main" id="{E0118114-F638-4188-A633-FD66F2E365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0" name="Text Box 27">
          <a:extLst>
            <a:ext uri="{FF2B5EF4-FFF2-40B4-BE49-F238E27FC236}">
              <a16:creationId xmlns:a16="http://schemas.microsoft.com/office/drawing/2014/main" id="{BBF5BC03-5501-4586-8229-2616AAE73E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1" name="Text Box 28">
          <a:extLst>
            <a:ext uri="{FF2B5EF4-FFF2-40B4-BE49-F238E27FC236}">
              <a16:creationId xmlns:a16="http://schemas.microsoft.com/office/drawing/2014/main" id="{9E65DFE1-A73F-4345-AC43-4A124A7E22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2" name="Text Box 29">
          <a:extLst>
            <a:ext uri="{FF2B5EF4-FFF2-40B4-BE49-F238E27FC236}">
              <a16:creationId xmlns:a16="http://schemas.microsoft.com/office/drawing/2014/main" id="{63A10A1C-0C19-491E-8B8D-820F973008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3" name="Text Box 30">
          <a:extLst>
            <a:ext uri="{FF2B5EF4-FFF2-40B4-BE49-F238E27FC236}">
              <a16:creationId xmlns:a16="http://schemas.microsoft.com/office/drawing/2014/main" id="{3A0095A7-587F-4D1A-96D3-860EEE6C4A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4" name="Text Box 31">
          <a:extLst>
            <a:ext uri="{FF2B5EF4-FFF2-40B4-BE49-F238E27FC236}">
              <a16:creationId xmlns:a16="http://schemas.microsoft.com/office/drawing/2014/main" id="{22557478-91B1-4451-B62F-E9C0A979C2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5" name="Text Box 32">
          <a:extLst>
            <a:ext uri="{FF2B5EF4-FFF2-40B4-BE49-F238E27FC236}">
              <a16:creationId xmlns:a16="http://schemas.microsoft.com/office/drawing/2014/main" id="{9B389287-85FA-4C32-8D8A-AD2B375531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6" name="Text Box 33">
          <a:extLst>
            <a:ext uri="{FF2B5EF4-FFF2-40B4-BE49-F238E27FC236}">
              <a16:creationId xmlns:a16="http://schemas.microsoft.com/office/drawing/2014/main" id="{2B421971-550F-4783-9AD4-1BC731DE1A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7" name="Text Box 34">
          <a:extLst>
            <a:ext uri="{FF2B5EF4-FFF2-40B4-BE49-F238E27FC236}">
              <a16:creationId xmlns:a16="http://schemas.microsoft.com/office/drawing/2014/main" id="{BA376991-CA44-4CF6-BEC9-F328C9AB89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8" name="Text Box 35">
          <a:extLst>
            <a:ext uri="{FF2B5EF4-FFF2-40B4-BE49-F238E27FC236}">
              <a16:creationId xmlns:a16="http://schemas.microsoft.com/office/drawing/2014/main" id="{C6A4CDD4-42AC-48A8-9E52-3C4C96F4F9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099" name="Text Box 36">
          <a:extLst>
            <a:ext uri="{FF2B5EF4-FFF2-40B4-BE49-F238E27FC236}">
              <a16:creationId xmlns:a16="http://schemas.microsoft.com/office/drawing/2014/main" id="{CC761143-4C7D-4FA8-8B37-6D0BDB455D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0" name="Text Box 37">
          <a:extLst>
            <a:ext uri="{FF2B5EF4-FFF2-40B4-BE49-F238E27FC236}">
              <a16:creationId xmlns:a16="http://schemas.microsoft.com/office/drawing/2014/main" id="{24F0E0F1-4C52-492F-9E02-3079D3A9B0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1" name="Text Box 38">
          <a:extLst>
            <a:ext uri="{FF2B5EF4-FFF2-40B4-BE49-F238E27FC236}">
              <a16:creationId xmlns:a16="http://schemas.microsoft.com/office/drawing/2014/main" id="{181685C5-1DE1-48D6-B4D6-5CE9B0B911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2" name="Text Box 39">
          <a:extLst>
            <a:ext uri="{FF2B5EF4-FFF2-40B4-BE49-F238E27FC236}">
              <a16:creationId xmlns:a16="http://schemas.microsoft.com/office/drawing/2014/main" id="{7C8BE218-0835-4F25-865C-A7A5CCC87C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3" name="Text Box 40">
          <a:extLst>
            <a:ext uri="{FF2B5EF4-FFF2-40B4-BE49-F238E27FC236}">
              <a16:creationId xmlns:a16="http://schemas.microsoft.com/office/drawing/2014/main" id="{528CF671-3CC6-4E89-8D4B-B9DCDE8D7B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4" name="Text Box 41">
          <a:extLst>
            <a:ext uri="{FF2B5EF4-FFF2-40B4-BE49-F238E27FC236}">
              <a16:creationId xmlns:a16="http://schemas.microsoft.com/office/drawing/2014/main" id="{15801E87-C9AC-46B7-820D-DDE3D0A490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5" name="Text Box 42">
          <a:extLst>
            <a:ext uri="{FF2B5EF4-FFF2-40B4-BE49-F238E27FC236}">
              <a16:creationId xmlns:a16="http://schemas.microsoft.com/office/drawing/2014/main" id="{07E5AC42-0F7D-4962-9650-5D21043B97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6" name="Text Box 43">
          <a:extLst>
            <a:ext uri="{FF2B5EF4-FFF2-40B4-BE49-F238E27FC236}">
              <a16:creationId xmlns:a16="http://schemas.microsoft.com/office/drawing/2014/main" id="{659BBA7B-4855-4A55-A031-FBB3BC4699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7" name="Text Box 44">
          <a:extLst>
            <a:ext uri="{FF2B5EF4-FFF2-40B4-BE49-F238E27FC236}">
              <a16:creationId xmlns:a16="http://schemas.microsoft.com/office/drawing/2014/main" id="{D62059B4-ADCF-44BA-ACF2-BAABB6E5BA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8" name="Text Box 45">
          <a:extLst>
            <a:ext uri="{FF2B5EF4-FFF2-40B4-BE49-F238E27FC236}">
              <a16:creationId xmlns:a16="http://schemas.microsoft.com/office/drawing/2014/main" id="{7A695CCD-A090-411B-9BA7-58EEBC9D4D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09" name="Text Box 46">
          <a:extLst>
            <a:ext uri="{FF2B5EF4-FFF2-40B4-BE49-F238E27FC236}">
              <a16:creationId xmlns:a16="http://schemas.microsoft.com/office/drawing/2014/main" id="{EF830EA8-1442-4D33-82B5-488E2B268E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0" name="Text Box 47">
          <a:extLst>
            <a:ext uri="{FF2B5EF4-FFF2-40B4-BE49-F238E27FC236}">
              <a16:creationId xmlns:a16="http://schemas.microsoft.com/office/drawing/2014/main" id="{0618A8F2-92E7-4E59-9A55-C518BBE019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1" name="Text Box 48">
          <a:extLst>
            <a:ext uri="{FF2B5EF4-FFF2-40B4-BE49-F238E27FC236}">
              <a16:creationId xmlns:a16="http://schemas.microsoft.com/office/drawing/2014/main" id="{3A09EE6A-1186-4EBB-A0AD-51ACE8ED14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112" name="Text Box 49">
          <a:extLst>
            <a:ext uri="{FF2B5EF4-FFF2-40B4-BE49-F238E27FC236}">
              <a16:creationId xmlns:a16="http://schemas.microsoft.com/office/drawing/2014/main" id="{A7839E74-BE9E-4B48-8962-51B54087AF1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3" name="Text Box 50">
          <a:extLst>
            <a:ext uri="{FF2B5EF4-FFF2-40B4-BE49-F238E27FC236}">
              <a16:creationId xmlns:a16="http://schemas.microsoft.com/office/drawing/2014/main" id="{5F172F8E-8652-4904-9DFD-5C0ED27BDC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4" name="Text Box 51">
          <a:extLst>
            <a:ext uri="{FF2B5EF4-FFF2-40B4-BE49-F238E27FC236}">
              <a16:creationId xmlns:a16="http://schemas.microsoft.com/office/drawing/2014/main" id="{E8BE3725-6F8E-4318-8039-60BA56A4B9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5" name="Text Box 52">
          <a:extLst>
            <a:ext uri="{FF2B5EF4-FFF2-40B4-BE49-F238E27FC236}">
              <a16:creationId xmlns:a16="http://schemas.microsoft.com/office/drawing/2014/main" id="{D55EBDA3-C4A2-4E42-BB25-2122DC18F1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6" name="Text Box 53">
          <a:extLst>
            <a:ext uri="{FF2B5EF4-FFF2-40B4-BE49-F238E27FC236}">
              <a16:creationId xmlns:a16="http://schemas.microsoft.com/office/drawing/2014/main" id="{5EEF0986-E2F4-4BD7-A0BE-07D47EE626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7" name="Text Box 54">
          <a:extLst>
            <a:ext uri="{FF2B5EF4-FFF2-40B4-BE49-F238E27FC236}">
              <a16:creationId xmlns:a16="http://schemas.microsoft.com/office/drawing/2014/main" id="{B20D67B7-F000-4F8F-BA94-267A4548A9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8" name="Text Box 55">
          <a:extLst>
            <a:ext uri="{FF2B5EF4-FFF2-40B4-BE49-F238E27FC236}">
              <a16:creationId xmlns:a16="http://schemas.microsoft.com/office/drawing/2014/main" id="{E7A233DA-8DB3-4C68-9ACC-1E10302E32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19" name="Text Box 56">
          <a:extLst>
            <a:ext uri="{FF2B5EF4-FFF2-40B4-BE49-F238E27FC236}">
              <a16:creationId xmlns:a16="http://schemas.microsoft.com/office/drawing/2014/main" id="{123820DF-A722-4EDA-A56B-CC0122B799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0" name="Text Box 57">
          <a:extLst>
            <a:ext uri="{FF2B5EF4-FFF2-40B4-BE49-F238E27FC236}">
              <a16:creationId xmlns:a16="http://schemas.microsoft.com/office/drawing/2014/main" id="{0938D9D5-3D06-4F6B-8A55-9424BEA41A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1" name="Text Box 58">
          <a:extLst>
            <a:ext uri="{FF2B5EF4-FFF2-40B4-BE49-F238E27FC236}">
              <a16:creationId xmlns:a16="http://schemas.microsoft.com/office/drawing/2014/main" id="{E68FC58C-4D06-45E2-B679-F3A0FB2446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2" name="Text Box 59">
          <a:extLst>
            <a:ext uri="{FF2B5EF4-FFF2-40B4-BE49-F238E27FC236}">
              <a16:creationId xmlns:a16="http://schemas.microsoft.com/office/drawing/2014/main" id="{E2CF7F1E-FE2D-440E-897E-356BDABE7F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3" name="Text Box 60">
          <a:extLst>
            <a:ext uri="{FF2B5EF4-FFF2-40B4-BE49-F238E27FC236}">
              <a16:creationId xmlns:a16="http://schemas.microsoft.com/office/drawing/2014/main" id="{D5476114-D533-4036-8137-6D1871002A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4" name="Text Box 61">
          <a:extLst>
            <a:ext uri="{FF2B5EF4-FFF2-40B4-BE49-F238E27FC236}">
              <a16:creationId xmlns:a16="http://schemas.microsoft.com/office/drawing/2014/main" id="{1F275410-91DA-4435-AA98-0A5F39EA73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5" name="Text Box 62">
          <a:extLst>
            <a:ext uri="{FF2B5EF4-FFF2-40B4-BE49-F238E27FC236}">
              <a16:creationId xmlns:a16="http://schemas.microsoft.com/office/drawing/2014/main" id="{F474E75C-C36C-43A4-B895-F7FDA8C46E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6" name="Text Box 63">
          <a:extLst>
            <a:ext uri="{FF2B5EF4-FFF2-40B4-BE49-F238E27FC236}">
              <a16:creationId xmlns:a16="http://schemas.microsoft.com/office/drawing/2014/main" id="{CA7DE745-C902-4310-8FFC-0A59136AD3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7" name="Text Box 64">
          <a:extLst>
            <a:ext uri="{FF2B5EF4-FFF2-40B4-BE49-F238E27FC236}">
              <a16:creationId xmlns:a16="http://schemas.microsoft.com/office/drawing/2014/main" id="{A6C13820-FE9B-4CC6-8395-6D203BFD38F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8" name="Text Box 65">
          <a:extLst>
            <a:ext uri="{FF2B5EF4-FFF2-40B4-BE49-F238E27FC236}">
              <a16:creationId xmlns:a16="http://schemas.microsoft.com/office/drawing/2014/main" id="{4D643757-0373-4F49-852D-F53FDCF7ED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29" name="Text Box 66">
          <a:extLst>
            <a:ext uri="{FF2B5EF4-FFF2-40B4-BE49-F238E27FC236}">
              <a16:creationId xmlns:a16="http://schemas.microsoft.com/office/drawing/2014/main" id="{F9B85235-D297-4084-814A-9D206D8D6A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0" name="Text Box 67">
          <a:extLst>
            <a:ext uri="{FF2B5EF4-FFF2-40B4-BE49-F238E27FC236}">
              <a16:creationId xmlns:a16="http://schemas.microsoft.com/office/drawing/2014/main" id="{2BD773C2-C4A5-4DA6-B535-5B200F75D2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1" name="Text Box 68">
          <a:extLst>
            <a:ext uri="{FF2B5EF4-FFF2-40B4-BE49-F238E27FC236}">
              <a16:creationId xmlns:a16="http://schemas.microsoft.com/office/drawing/2014/main" id="{DF6B3B21-8566-4A7C-AF16-0B094C4D46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2" name="Text Box 69">
          <a:extLst>
            <a:ext uri="{FF2B5EF4-FFF2-40B4-BE49-F238E27FC236}">
              <a16:creationId xmlns:a16="http://schemas.microsoft.com/office/drawing/2014/main" id="{D6A011F0-386E-4292-910A-37D4279F34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3" name="Text Box 70">
          <a:extLst>
            <a:ext uri="{FF2B5EF4-FFF2-40B4-BE49-F238E27FC236}">
              <a16:creationId xmlns:a16="http://schemas.microsoft.com/office/drawing/2014/main" id="{81537257-BB2F-410D-B13B-31BF224A79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4" name="Text Box 71">
          <a:extLst>
            <a:ext uri="{FF2B5EF4-FFF2-40B4-BE49-F238E27FC236}">
              <a16:creationId xmlns:a16="http://schemas.microsoft.com/office/drawing/2014/main" id="{F30026FC-C2C7-4D49-94B4-161FBAF148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5" name="Text Box 72">
          <a:extLst>
            <a:ext uri="{FF2B5EF4-FFF2-40B4-BE49-F238E27FC236}">
              <a16:creationId xmlns:a16="http://schemas.microsoft.com/office/drawing/2014/main" id="{08B3E14B-577A-44AD-B824-5CA2A26829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136" name="Text Box 73">
          <a:extLst>
            <a:ext uri="{FF2B5EF4-FFF2-40B4-BE49-F238E27FC236}">
              <a16:creationId xmlns:a16="http://schemas.microsoft.com/office/drawing/2014/main" id="{882FCC31-E285-4435-B9E5-A8964AAA452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7" name="Text Box 74">
          <a:extLst>
            <a:ext uri="{FF2B5EF4-FFF2-40B4-BE49-F238E27FC236}">
              <a16:creationId xmlns:a16="http://schemas.microsoft.com/office/drawing/2014/main" id="{BE896751-7718-49F2-A523-F1668E056F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8" name="Text Box 75">
          <a:extLst>
            <a:ext uri="{FF2B5EF4-FFF2-40B4-BE49-F238E27FC236}">
              <a16:creationId xmlns:a16="http://schemas.microsoft.com/office/drawing/2014/main" id="{7F3A6EE8-B3B8-453B-BBBA-1AB60A0B4A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39" name="Text Box 76">
          <a:extLst>
            <a:ext uri="{FF2B5EF4-FFF2-40B4-BE49-F238E27FC236}">
              <a16:creationId xmlns:a16="http://schemas.microsoft.com/office/drawing/2014/main" id="{12737241-AA0A-47FB-AB9D-B0DDDD8E24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0" name="Text Box 77">
          <a:extLst>
            <a:ext uri="{FF2B5EF4-FFF2-40B4-BE49-F238E27FC236}">
              <a16:creationId xmlns:a16="http://schemas.microsoft.com/office/drawing/2014/main" id="{001BF9B4-D686-4048-8B5A-265E61A9F3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1" name="Text Box 78">
          <a:extLst>
            <a:ext uri="{FF2B5EF4-FFF2-40B4-BE49-F238E27FC236}">
              <a16:creationId xmlns:a16="http://schemas.microsoft.com/office/drawing/2014/main" id="{82BFA44D-ACD7-4AA0-88CA-388E9998AE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2" name="Text Box 79">
          <a:extLst>
            <a:ext uri="{FF2B5EF4-FFF2-40B4-BE49-F238E27FC236}">
              <a16:creationId xmlns:a16="http://schemas.microsoft.com/office/drawing/2014/main" id="{963CB378-593F-493E-9901-77E53E1FB2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3" name="Text Box 80">
          <a:extLst>
            <a:ext uri="{FF2B5EF4-FFF2-40B4-BE49-F238E27FC236}">
              <a16:creationId xmlns:a16="http://schemas.microsoft.com/office/drawing/2014/main" id="{CF2910E5-6046-4A74-B8CE-9D50DE93AE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4" name="Text Box 81">
          <a:extLst>
            <a:ext uri="{FF2B5EF4-FFF2-40B4-BE49-F238E27FC236}">
              <a16:creationId xmlns:a16="http://schemas.microsoft.com/office/drawing/2014/main" id="{DCC7BAA3-5179-4258-94E2-F06831CB37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5" name="Text Box 82">
          <a:extLst>
            <a:ext uri="{FF2B5EF4-FFF2-40B4-BE49-F238E27FC236}">
              <a16:creationId xmlns:a16="http://schemas.microsoft.com/office/drawing/2014/main" id="{CB31BC95-4A43-4D1D-B83A-BE05650038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6" name="Text Box 83">
          <a:extLst>
            <a:ext uri="{FF2B5EF4-FFF2-40B4-BE49-F238E27FC236}">
              <a16:creationId xmlns:a16="http://schemas.microsoft.com/office/drawing/2014/main" id="{63BE7668-10A5-4943-9C43-B844F3D26AA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7" name="Text Box 84">
          <a:extLst>
            <a:ext uri="{FF2B5EF4-FFF2-40B4-BE49-F238E27FC236}">
              <a16:creationId xmlns:a16="http://schemas.microsoft.com/office/drawing/2014/main" id="{25B061BE-BC84-41AC-BE95-5D8C21DF858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8" name="Text Box 85">
          <a:extLst>
            <a:ext uri="{FF2B5EF4-FFF2-40B4-BE49-F238E27FC236}">
              <a16:creationId xmlns:a16="http://schemas.microsoft.com/office/drawing/2014/main" id="{5EE07545-C40F-44E0-A70F-43E3639F76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49" name="Text Box 86">
          <a:extLst>
            <a:ext uri="{FF2B5EF4-FFF2-40B4-BE49-F238E27FC236}">
              <a16:creationId xmlns:a16="http://schemas.microsoft.com/office/drawing/2014/main" id="{096529F6-833E-4F63-B56D-B50A305BB7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0" name="Text Box 87">
          <a:extLst>
            <a:ext uri="{FF2B5EF4-FFF2-40B4-BE49-F238E27FC236}">
              <a16:creationId xmlns:a16="http://schemas.microsoft.com/office/drawing/2014/main" id="{7F45C9F3-C9E3-4949-8217-58FBDC7E39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1" name="Text Box 88">
          <a:extLst>
            <a:ext uri="{FF2B5EF4-FFF2-40B4-BE49-F238E27FC236}">
              <a16:creationId xmlns:a16="http://schemas.microsoft.com/office/drawing/2014/main" id="{5544CE48-BC76-48D4-BC23-AE3D88AC8E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2" name="Text Box 89">
          <a:extLst>
            <a:ext uri="{FF2B5EF4-FFF2-40B4-BE49-F238E27FC236}">
              <a16:creationId xmlns:a16="http://schemas.microsoft.com/office/drawing/2014/main" id="{3BB51028-FD0A-4966-882A-69358E9A73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3" name="Text Box 90">
          <a:extLst>
            <a:ext uri="{FF2B5EF4-FFF2-40B4-BE49-F238E27FC236}">
              <a16:creationId xmlns:a16="http://schemas.microsoft.com/office/drawing/2014/main" id="{CA820C06-4060-473C-8DB4-87CFDA7BE4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4" name="Text Box 91">
          <a:extLst>
            <a:ext uri="{FF2B5EF4-FFF2-40B4-BE49-F238E27FC236}">
              <a16:creationId xmlns:a16="http://schemas.microsoft.com/office/drawing/2014/main" id="{DD6C4C0E-D7DD-430D-8E07-8C0694B017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5" name="Text Box 92">
          <a:extLst>
            <a:ext uri="{FF2B5EF4-FFF2-40B4-BE49-F238E27FC236}">
              <a16:creationId xmlns:a16="http://schemas.microsoft.com/office/drawing/2014/main" id="{CEB41BE4-8B88-4335-928C-88E2A9A8B8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6" name="Text Box 93">
          <a:extLst>
            <a:ext uri="{FF2B5EF4-FFF2-40B4-BE49-F238E27FC236}">
              <a16:creationId xmlns:a16="http://schemas.microsoft.com/office/drawing/2014/main" id="{FE767AF6-C747-45DE-A69B-08CB9F2CE9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7" name="Text Box 94">
          <a:extLst>
            <a:ext uri="{FF2B5EF4-FFF2-40B4-BE49-F238E27FC236}">
              <a16:creationId xmlns:a16="http://schemas.microsoft.com/office/drawing/2014/main" id="{ECB4870A-5A19-4B17-885D-D7CE607504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8" name="Text Box 95">
          <a:extLst>
            <a:ext uri="{FF2B5EF4-FFF2-40B4-BE49-F238E27FC236}">
              <a16:creationId xmlns:a16="http://schemas.microsoft.com/office/drawing/2014/main" id="{D0FAA33D-3B27-403C-BBF7-83484D6CEB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59" name="Text Box 96">
          <a:extLst>
            <a:ext uri="{FF2B5EF4-FFF2-40B4-BE49-F238E27FC236}">
              <a16:creationId xmlns:a16="http://schemas.microsoft.com/office/drawing/2014/main" id="{086C92FA-F7DC-4E47-BAD4-4F5CD4DC61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160" name="Text Box 97">
          <a:extLst>
            <a:ext uri="{FF2B5EF4-FFF2-40B4-BE49-F238E27FC236}">
              <a16:creationId xmlns:a16="http://schemas.microsoft.com/office/drawing/2014/main" id="{CABCEBDA-5FD8-4B0C-89D8-C0237707799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1" name="Text Box 98">
          <a:extLst>
            <a:ext uri="{FF2B5EF4-FFF2-40B4-BE49-F238E27FC236}">
              <a16:creationId xmlns:a16="http://schemas.microsoft.com/office/drawing/2014/main" id="{59C8978E-58B3-448C-A94A-71AF60BF09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2" name="Text Box 99">
          <a:extLst>
            <a:ext uri="{FF2B5EF4-FFF2-40B4-BE49-F238E27FC236}">
              <a16:creationId xmlns:a16="http://schemas.microsoft.com/office/drawing/2014/main" id="{B6ED6FB5-E1B7-48F5-B7C9-1680FAA42B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3" name="Text Box 100">
          <a:extLst>
            <a:ext uri="{FF2B5EF4-FFF2-40B4-BE49-F238E27FC236}">
              <a16:creationId xmlns:a16="http://schemas.microsoft.com/office/drawing/2014/main" id="{0D056DDC-3921-486A-8EF9-925EFC3ADA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4" name="Text Box 101">
          <a:extLst>
            <a:ext uri="{FF2B5EF4-FFF2-40B4-BE49-F238E27FC236}">
              <a16:creationId xmlns:a16="http://schemas.microsoft.com/office/drawing/2014/main" id="{AE18B7E9-B351-48D9-8817-61ED0F5570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5" name="Text Box 102">
          <a:extLst>
            <a:ext uri="{FF2B5EF4-FFF2-40B4-BE49-F238E27FC236}">
              <a16:creationId xmlns:a16="http://schemas.microsoft.com/office/drawing/2014/main" id="{D9DAD486-F42D-4F0A-BEA1-4E673EA1A7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6" name="Text Box 103">
          <a:extLst>
            <a:ext uri="{FF2B5EF4-FFF2-40B4-BE49-F238E27FC236}">
              <a16:creationId xmlns:a16="http://schemas.microsoft.com/office/drawing/2014/main" id="{5BF01759-CBC3-41E6-9562-F0D22DE524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7" name="Text Box 104">
          <a:extLst>
            <a:ext uri="{FF2B5EF4-FFF2-40B4-BE49-F238E27FC236}">
              <a16:creationId xmlns:a16="http://schemas.microsoft.com/office/drawing/2014/main" id="{90894B73-A2DB-4299-9172-BCAAFED134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8" name="Text Box 105">
          <a:extLst>
            <a:ext uri="{FF2B5EF4-FFF2-40B4-BE49-F238E27FC236}">
              <a16:creationId xmlns:a16="http://schemas.microsoft.com/office/drawing/2014/main" id="{F006C8BB-DABE-4C48-BAD8-6DC9D9FBB21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69" name="Text Box 106">
          <a:extLst>
            <a:ext uri="{FF2B5EF4-FFF2-40B4-BE49-F238E27FC236}">
              <a16:creationId xmlns:a16="http://schemas.microsoft.com/office/drawing/2014/main" id="{B2FA2B83-0290-4DAD-B5C8-22DF135C72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0" name="Text Box 107">
          <a:extLst>
            <a:ext uri="{FF2B5EF4-FFF2-40B4-BE49-F238E27FC236}">
              <a16:creationId xmlns:a16="http://schemas.microsoft.com/office/drawing/2014/main" id="{9E0D32E3-7187-45A3-94CB-F3CE5C2827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1" name="Text Box 108">
          <a:extLst>
            <a:ext uri="{FF2B5EF4-FFF2-40B4-BE49-F238E27FC236}">
              <a16:creationId xmlns:a16="http://schemas.microsoft.com/office/drawing/2014/main" id="{77DF634C-F3A1-46EE-8E01-4C23392E2B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2" name="Text Box 109">
          <a:extLst>
            <a:ext uri="{FF2B5EF4-FFF2-40B4-BE49-F238E27FC236}">
              <a16:creationId xmlns:a16="http://schemas.microsoft.com/office/drawing/2014/main" id="{B5717226-7289-47D5-8654-04BEBDF665B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3" name="Text Box 110">
          <a:extLst>
            <a:ext uri="{FF2B5EF4-FFF2-40B4-BE49-F238E27FC236}">
              <a16:creationId xmlns:a16="http://schemas.microsoft.com/office/drawing/2014/main" id="{17B73363-2EA2-4B9C-A5FB-C34984C359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4" name="Text Box 111">
          <a:extLst>
            <a:ext uri="{FF2B5EF4-FFF2-40B4-BE49-F238E27FC236}">
              <a16:creationId xmlns:a16="http://schemas.microsoft.com/office/drawing/2014/main" id="{0BCE909D-6E79-4E5E-8302-1E782B2FFB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5" name="Text Box 112">
          <a:extLst>
            <a:ext uri="{FF2B5EF4-FFF2-40B4-BE49-F238E27FC236}">
              <a16:creationId xmlns:a16="http://schemas.microsoft.com/office/drawing/2014/main" id="{5BD84F46-65DD-4403-B8DB-03831FC15A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6" name="Text Box 113">
          <a:extLst>
            <a:ext uri="{FF2B5EF4-FFF2-40B4-BE49-F238E27FC236}">
              <a16:creationId xmlns:a16="http://schemas.microsoft.com/office/drawing/2014/main" id="{7C43D54E-A9E9-462F-855C-217DADE082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7" name="Text Box 114">
          <a:extLst>
            <a:ext uri="{FF2B5EF4-FFF2-40B4-BE49-F238E27FC236}">
              <a16:creationId xmlns:a16="http://schemas.microsoft.com/office/drawing/2014/main" id="{7CD22702-6151-46F0-B113-2A24B5CCB1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8" name="Text Box 115">
          <a:extLst>
            <a:ext uri="{FF2B5EF4-FFF2-40B4-BE49-F238E27FC236}">
              <a16:creationId xmlns:a16="http://schemas.microsoft.com/office/drawing/2014/main" id="{07C8BD0A-BA6B-4119-91BE-71AFBEB035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79" name="Text Box 116">
          <a:extLst>
            <a:ext uri="{FF2B5EF4-FFF2-40B4-BE49-F238E27FC236}">
              <a16:creationId xmlns:a16="http://schemas.microsoft.com/office/drawing/2014/main" id="{EBA7F511-7B2D-4815-BE23-6D958C535C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0" name="Text Box 117">
          <a:extLst>
            <a:ext uri="{FF2B5EF4-FFF2-40B4-BE49-F238E27FC236}">
              <a16:creationId xmlns:a16="http://schemas.microsoft.com/office/drawing/2014/main" id="{A610BB92-5BFE-48D8-90A9-0D4012A411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1" name="Text Box 118">
          <a:extLst>
            <a:ext uri="{FF2B5EF4-FFF2-40B4-BE49-F238E27FC236}">
              <a16:creationId xmlns:a16="http://schemas.microsoft.com/office/drawing/2014/main" id="{8769269B-6CCF-4CAA-B436-A4FF59D567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2" name="Text Box 119">
          <a:extLst>
            <a:ext uri="{FF2B5EF4-FFF2-40B4-BE49-F238E27FC236}">
              <a16:creationId xmlns:a16="http://schemas.microsoft.com/office/drawing/2014/main" id="{93873BDD-B3D4-4C5C-88CB-54A2452A0E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3" name="Text Box 120">
          <a:extLst>
            <a:ext uri="{FF2B5EF4-FFF2-40B4-BE49-F238E27FC236}">
              <a16:creationId xmlns:a16="http://schemas.microsoft.com/office/drawing/2014/main" id="{413C37C9-930F-4E8F-A61D-33379DDAFB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184" name="Text Box 121">
          <a:extLst>
            <a:ext uri="{FF2B5EF4-FFF2-40B4-BE49-F238E27FC236}">
              <a16:creationId xmlns:a16="http://schemas.microsoft.com/office/drawing/2014/main" id="{C240DFB4-DD9E-49B0-8336-DE3EF9C5C0E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5" name="Text Box 122">
          <a:extLst>
            <a:ext uri="{FF2B5EF4-FFF2-40B4-BE49-F238E27FC236}">
              <a16:creationId xmlns:a16="http://schemas.microsoft.com/office/drawing/2014/main" id="{FD66D46A-734A-44B8-8100-6C76371E43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6" name="Text Box 123">
          <a:extLst>
            <a:ext uri="{FF2B5EF4-FFF2-40B4-BE49-F238E27FC236}">
              <a16:creationId xmlns:a16="http://schemas.microsoft.com/office/drawing/2014/main" id="{624890D3-BA2F-4B09-AFF7-5F415DCC37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7" name="Text Box 124">
          <a:extLst>
            <a:ext uri="{FF2B5EF4-FFF2-40B4-BE49-F238E27FC236}">
              <a16:creationId xmlns:a16="http://schemas.microsoft.com/office/drawing/2014/main" id="{29AEAD09-F15D-44E9-81F8-A3995B30A8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8" name="Text Box 125">
          <a:extLst>
            <a:ext uri="{FF2B5EF4-FFF2-40B4-BE49-F238E27FC236}">
              <a16:creationId xmlns:a16="http://schemas.microsoft.com/office/drawing/2014/main" id="{42CB15BA-76AE-452A-A679-01B07B9CEB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89" name="Text Box 126">
          <a:extLst>
            <a:ext uri="{FF2B5EF4-FFF2-40B4-BE49-F238E27FC236}">
              <a16:creationId xmlns:a16="http://schemas.microsoft.com/office/drawing/2014/main" id="{EDC66D0C-47C0-410B-8845-222C796374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0" name="Text Box 127">
          <a:extLst>
            <a:ext uri="{FF2B5EF4-FFF2-40B4-BE49-F238E27FC236}">
              <a16:creationId xmlns:a16="http://schemas.microsoft.com/office/drawing/2014/main" id="{FE241674-46D6-4907-A558-883B555C75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1" name="Text Box 128">
          <a:extLst>
            <a:ext uri="{FF2B5EF4-FFF2-40B4-BE49-F238E27FC236}">
              <a16:creationId xmlns:a16="http://schemas.microsoft.com/office/drawing/2014/main" id="{F8C061E1-B6DE-4CC7-83BC-86856B6B6A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2" name="Text Box 129">
          <a:extLst>
            <a:ext uri="{FF2B5EF4-FFF2-40B4-BE49-F238E27FC236}">
              <a16:creationId xmlns:a16="http://schemas.microsoft.com/office/drawing/2014/main" id="{E98E459C-50C4-40B1-946A-F12591299A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3" name="Text Box 130">
          <a:extLst>
            <a:ext uri="{FF2B5EF4-FFF2-40B4-BE49-F238E27FC236}">
              <a16:creationId xmlns:a16="http://schemas.microsoft.com/office/drawing/2014/main" id="{97D76591-44EF-4283-B9C0-88D4DBEAEB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4" name="Text Box 131">
          <a:extLst>
            <a:ext uri="{FF2B5EF4-FFF2-40B4-BE49-F238E27FC236}">
              <a16:creationId xmlns:a16="http://schemas.microsoft.com/office/drawing/2014/main" id="{C7966B92-EB92-4FCC-BB92-15E9CBBC18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5" name="Text Box 132">
          <a:extLst>
            <a:ext uri="{FF2B5EF4-FFF2-40B4-BE49-F238E27FC236}">
              <a16:creationId xmlns:a16="http://schemas.microsoft.com/office/drawing/2014/main" id="{7C3E7FE5-03A5-4A75-A145-23FE171717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6" name="Text Box 133">
          <a:extLst>
            <a:ext uri="{FF2B5EF4-FFF2-40B4-BE49-F238E27FC236}">
              <a16:creationId xmlns:a16="http://schemas.microsoft.com/office/drawing/2014/main" id="{205183F2-6CD4-471A-9DEA-7E1DE06D82B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7" name="Text Box 134">
          <a:extLst>
            <a:ext uri="{FF2B5EF4-FFF2-40B4-BE49-F238E27FC236}">
              <a16:creationId xmlns:a16="http://schemas.microsoft.com/office/drawing/2014/main" id="{DB8468DF-DE58-48A8-B132-EB5973BFD4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8" name="Text Box 135">
          <a:extLst>
            <a:ext uri="{FF2B5EF4-FFF2-40B4-BE49-F238E27FC236}">
              <a16:creationId xmlns:a16="http://schemas.microsoft.com/office/drawing/2014/main" id="{4BECC45B-A00A-47F6-BC4D-74FDA96B05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199" name="Text Box 136">
          <a:extLst>
            <a:ext uri="{FF2B5EF4-FFF2-40B4-BE49-F238E27FC236}">
              <a16:creationId xmlns:a16="http://schemas.microsoft.com/office/drawing/2014/main" id="{0CA204AB-8550-411B-A991-A2A59EF42F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0" name="Text Box 137">
          <a:extLst>
            <a:ext uri="{FF2B5EF4-FFF2-40B4-BE49-F238E27FC236}">
              <a16:creationId xmlns:a16="http://schemas.microsoft.com/office/drawing/2014/main" id="{0D0AC8CD-7032-4DE1-AD2A-26D1A1EEE1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1" name="Text Box 138">
          <a:extLst>
            <a:ext uri="{FF2B5EF4-FFF2-40B4-BE49-F238E27FC236}">
              <a16:creationId xmlns:a16="http://schemas.microsoft.com/office/drawing/2014/main" id="{CD1E7341-C24A-4812-8A23-4C66FC039C8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2" name="Text Box 139">
          <a:extLst>
            <a:ext uri="{FF2B5EF4-FFF2-40B4-BE49-F238E27FC236}">
              <a16:creationId xmlns:a16="http://schemas.microsoft.com/office/drawing/2014/main" id="{74A90063-FD2B-4A0D-B46A-C972E22E41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3" name="Text Box 140">
          <a:extLst>
            <a:ext uri="{FF2B5EF4-FFF2-40B4-BE49-F238E27FC236}">
              <a16:creationId xmlns:a16="http://schemas.microsoft.com/office/drawing/2014/main" id="{82CF42EE-8B86-4D5D-B4A7-96BF608E15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4" name="Text Box 141">
          <a:extLst>
            <a:ext uri="{FF2B5EF4-FFF2-40B4-BE49-F238E27FC236}">
              <a16:creationId xmlns:a16="http://schemas.microsoft.com/office/drawing/2014/main" id="{37AB82F4-FFD5-435F-A4C7-5FC4F373D7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5" name="Text Box 142">
          <a:extLst>
            <a:ext uri="{FF2B5EF4-FFF2-40B4-BE49-F238E27FC236}">
              <a16:creationId xmlns:a16="http://schemas.microsoft.com/office/drawing/2014/main" id="{A8791A0E-9DF2-4002-B445-F75471E30A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6" name="Text Box 143">
          <a:extLst>
            <a:ext uri="{FF2B5EF4-FFF2-40B4-BE49-F238E27FC236}">
              <a16:creationId xmlns:a16="http://schemas.microsoft.com/office/drawing/2014/main" id="{C7FCA026-6A72-436E-B2F5-405755B7B6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207" name="Text Box 144">
          <a:extLst>
            <a:ext uri="{FF2B5EF4-FFF2-40B4-BE49-F238E27FC236}">
              <a16:creationId xmlns:a16="http://schemas.microsoft.com/office/drawing/2014/main" id="{5FCFE599-9C71-4157-8058-2472718772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208" name="Text Box 145">
          <a:extLst>
            <a:ext uri="{FF2B5EF4-FFF2-40B4-BE49-F238E27FC236}">
              <a16:creationId xmlns:a16="http://schemas.microsoft.com/office/drawing/2014/main" id="{6E1A9BE0-D3CC-419C-9B8F-42F8C6B1724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09" name="Text Box 2">
          <a:extLst>
            <a:ext uri="{FF2B5EF4-FFF2-40B4-BE49-F238E27FC236}">
              <a16:creationId xmlns:a16="http://schemas.microsoft.com/office/drawing/2014/main" id="{066156DF-03BD-4F2B-BF20-C3F0A5CFBD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0" name="Text Box 3">
          <a:extLst>
            <a:ext uri="{FF2B5EF4-FFF2-40B4-BE49-F238E27FC236}">
              <a16:creationId xmlns:a16="http://schemas.microsoft.com/office/drawing/2014/main" id="{64BD0A1C-A091-4E30-AB13-EE3411B050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1" name="Text Box 4">
          <a:extLst>
            <a:ext uri="{FF2B5EF4-FFF2-40B4-BE49-F238E27FC236}">
              <a16:creationId xmlns:a16="http://schemas.microsoft.com/office/drawing/2014/main" id="{E642BB7B-1B80-42F4-8068-0C3B270A3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2" name="Text Box 5">
          <a:extLst>
            <a:ext uri="{FF2B5EF4-FFF2-40B4-BE49-F238E27FC236}">
              <a16:creationId xmlns:a16="http://schemas.microsoft.com/office/drawing/2014/main" id="{0AAD97F9-DA4B-4380-A4A0-E85604F2E7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3" name="Text Box 6">
          <a:extLst>
            <a:ext uri="{FF2B5EF4-FFF2-40B4-BE49-F238E27FC236}">
              <a16:creationId xmlns:a16="http://schemas.microsoft.com/office/drawing/2014/main" id="{25D0051D-811B-4462-9B92-EFD7FB11FDF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4" name="Text Box 7">
          <a:extLst>
            <a:ext uri="{FF2B5EF4-FFF2-40B4-BE49-F238E27FC236}">
              <a16:creationId xmlns:a16="http://schemas.microsoft.com/office/drawing/2014/main" id="{AC556885-00A7-4DF9-AB38-B8B7061BEC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5" name="Text Box 8">
          <a:extLst>
            <a:ext uri="{FF2B5EF4-FFF2-40B4-BE49-F238E27FC236}">
              <a16:creationId xmlns:a16="http://schemas.microsoft.com/office/drawing/2014/main" id="{1C0ADF1D-FD01-4FEB-BA04-5F6F5EDECE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6" name="Text Box 9">
          <a:extLst>
            <a:ext uri="{FF2B5EF4-FFF2-40B4-BE49-F238E27FC236}">
              <a16:creationId xmlns:a16="http://schemas.microsoft.com/office/drawing/2014/main" id="{9E1A9D5F-3788-4800-957B-A4B03372EA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7" name="Text Box 10">
          <a:extLst>
            <a:ext uri="{FF2B5EF4-FFF2-40B4-BE49-F238E27FC236}">
              <a16:creationId xmlns:a16="http://schemas.microsoft.com/office/drawing/2014/main" id="{A7FF8591-261C-4C6D-BAAA-3BAF52A667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8" name="Text Box 11">
          <a:extLst>
            <a:ext uri="{FF2B5EF4-FFF2-40B4-BE49-F238E27FC236}">
              <a16:creationId xmlns:a16="http://schemas.microsoft.com/office/drawing/2014/main" id="{013EEA7E-5368-4343-A69F-471E4108DD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19" name="Text Box 12">
          <a:extLst>
            <a:ext uri="{FF2B5EF4-FFF2-40B4-BE49-F238E27FC236}">
              <a16:creationId xmlns:a16="http://schemas.microsoft.com/office/drawing/2014/main" id="{1C61C553-66FB-4A1B-9787-9592BAA78F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0" name="Text Box 13">
          <a:extLst>
            <a:ext uri="{FF2B5EF4-FFF2-40B4-BE49-F238E27FC236}">
              <a16:creationId xmlns:a16="http://schemas.microsoft.com/office/drawing/2014/main" id="{CEF0D5D4-239B-441F-8D39-B759CE2AF3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1" name="Text Box 14">
          <a:extLst>
            <a:ext uri="{FF2B5EF4-FFF2-40B4-BE49-F238E27FC236}">
              <a16:creationId xmlns:a16="http://schemas.microsoft.com/office/drawing/2014/main" id="{2BA5F034-27E1-426E-80F9-C86120FE2F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2" name="Text Box 15">
          <a:extLst>
            <a:ext uri="{FF2B5EF4-FFF2-40B4-BE49-F238E27FC236}">
              <a16:creationId xmlns:a16="http://schemas.microsoft.com/office/drawing/2014/main" id="{597D9FC9-0153-4D08-8D27-B56FB999A0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3" name="Text Box 16">
          <a:extLst>
            <a:ext uri="{FF2B5EF4-FFF2-40B4-BE49-F238E27FC236}">
              <a16:creationId xmlns:a16="http://schemas.microsoft.com/office/drawing/2014/main" id="{37D912A0-9053-4998-A666-5535D45BE8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4" name="Text Box 17">
          <a:extLst>
            <a:ext uri="{FF2B5EF4-FFF2-40B4-BE49-F238E27FC236}">
              <a16:creationId xmlns:a16="http://schemas.microsoft.com/office/drawing/2014/main" id="{77F654CD-08E8-44DF-A7CA-97A2090A04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5" name="Text Box 18">
          <a:extLst>
            <a:ext uri="{FF2B5EF4-FFF2-40B4-BE49-F238E27FC236}">
              <a16:creationId xmlns:a16="http://schemas.microsoft.com/office/drawing/2014/main" id="{84A78D51-D051-4338-B012-3AA30A1DE0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6" name="Text Box 19">
          <a:extLst>
            <a:ext uri="{FF2B5EF4-FFF2-40B4-BE49-F238E27FC236}">
              <a16:creationId xmlns:a16="http://schemas.microsoft.com/office/drawing/2014/main" id="{8BB257D8-D082-4C2A-B3A8-857DB10C40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7" name="Text Box 20">
          <a:extLst>
            <a:ext uri="{FF2B5EF4-FFF2-40B4-BE49-F238E27FC236}">
              <a16:creationId xmlns:a16="http://schemas.microsoft.com/office/drawing/2014/main" id="{8FE7ECB3-B5B1-4BF0-891A-D9DFD88C6D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8" name="Text Box 21">
          <a:extLst>
            <a:ext uri="{FF2B5EF4-FFF2-40B4-BE49-F238E27FC236}">
              <a16:creationId xmlns:a16="http://schemas.microsoft.com/office/drawing/2014/main" id="{3C87CFCF-A282-4F3F-B1F4-C768D4A3E3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29" name="Text Box 22">
          <a:extLst>
            <a:ext uri="{FF2B5EF4-FFF2-40B4-BE49-F238E27FC236}">
              <a16:creationId xmlns:a16="http://schemas.microsoft.com/office/drawing/2014/main" id="{F4D818CC-BF99-40BC-AF9D-189FC34458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0" name="Text Box 23">
          <a:extLst>
            <a:ext uri="{FF2B5EF4-FFF2-40B4-BE49-F238E27FC236}">
              <a16:creationId xmlns:a16="http://schemas.microsoft.com/office/drawing/2014/main" id="{DB402C4C-E19B-4731-BAFF-2D952E4078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1" name="Text Box 24">
          <a:extLst>
            <a:ext uri="{FF2B5EF4-FFF2-40B4-BE49-F238E27FC236}">
              <a16:creationId xmlns:a16="http://schemas.microsoft.com/office/drawing/2014/main" id="{4B64A127-B5FB-4941-A12C-E997DE043C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232" name="Text Box 25">
          <a:extLst>
            <a:ext uri="{FF2B5EF4-FFF2-40B4-BE49-F238E27FC236}">
              <a16:creationId xmlns:a16="http://schemas.microsoft.com/office/drawing/2014/main" id="{DCA26608-0E94-489A-891D-9699749914B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3" name="Text Box 26">
          <a:extLst>
            <a:ext uri="{FF2B5EF4-FFF2-40B4-BE49-F238E27FC236}">
              <a16:creationId xmlns:a16="http://schemas.microsoft.com/office/drawing/2014/main" id="{ACA32791-A6A2-4D2A-B27C-2556472D25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4" name="Text Box 27">
          <a:extLst>
            <a:ext uri="{FF2B5EF4-FFF2-40B4-BE49-F238E27FC236}">
              <a16:creationId xmlns:a16="http://schemas.microsoft.com/office/drawing/2014/main" id="{32D7C987-1F2F-4A1C-BBCA-38201239F5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5" name="Text Box 28">
          <a:extLst>
            <a:ext uri="{FF2B5EF4-FFF2-40B4-BE49-F238E27FC236}">
              <a16:creationId xmlns:a16="http://schemas.microsoft.com/office/drawing/2014/main" id="{B9447794-DD7B-406E-8B8D-4D0D99F4A7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6" name="Text Box 29">
          <a:extLst>
            <a:ext uri="{FF2B5EF4-FFF2-40B4-BE49-F238E27FC236}">
              <a16:creationId xmlns:a16="http://schemas.microsoft.com/office/drawing/2014/main" id="{62FF2D38-FC99-4FDC-AADD-7D096BA06E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7" name="Text Box 30">
          <a:extLst>
            <a:ext uri="{FF2B5EF4-FFF2-40B4-BE49-F238E27FC236}">
              <a16:creationId xmlns:a16="http://schemas.microsoft.com/office/drawing/2014/main" id="{5489BBCF-EEA5-41CC-BE57-1C60DD477E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8" name="Text Box 31">
          <a:extLst>
            <a:ext uri="{FF2B5EF4-FFF2-40B4-BE49-F238E27FC236}">
              <a16:creationId xmlns:a16="http://schemas.microsoft.com/office/drawing/2014/main" id="{4F4A03FC-1D98-461D-853B-ED754EB5EC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39" name="Text Box 32">
          <a:extLst>
            <a:ext uri="{FF2B5EF4-FFF2-40B4-BE49-F238E27FC236}">
              <a16:creationId xmlns:a16="http://schemas.microsoft.com/office/drawing/2014/main" id="{9D37C646-D7DE-4C5A-B897-2B1BF17870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0" name="Text Box 33">
          <a:extLst>
            <a:ext uri="{FF2B5EF4-FFF2-40B4-BE49-F238E27FC236}">
              <a16:creationId xmlns:a16="http://schemas.microsoft.com/office/drawing/2014/main" id="{E69264DB-64EB-4FDE-B7CF-C8DA1C260A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1" name="Text Box 34">
          <a:extLst>
            <a:ext uri="{FF2B5EF4-FFF2-40B4-BE49-F238E27FC236}">
              <a16:creationId xmlns:a16="http://schemas.microsoft.com/office/drawing/2014/main" id="{ED60C6D1-8EE4-4096-8C99-0D3BEA1C8EF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2" name="Text Box 35">
          <a:extLst>
            <a:ext uri="{FF2B5EF4-FFF2-40B4-BE49-F238E27FC236}">
              <a16:creationId xmlns:a16="http://schemas.microsoft.com/office/drawing/2014/main" id="{3ECC2C87-EE8C-420D-A11E-82A2FB5BBA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3" name="Text Box 36">
          <a:extLst>
            <a:ext uri="{FF2B5EF4-FFF2-40B4-BE49-F238E27FC236}">
              <a16:creationId xmlns:a16="http://schemas.microsoft.com/office/drawing/2014/main" id="{24DF27B9-63D1-43B3-82F7-A6811442817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4" name="Text Box 37">
          <a:extLst>
            <a:ext uri="{FF2B5EF4-FFF2-40B4-BE49-F238E27FC236}">
              <a16:creationId xmlns:a16="http://schemas.microsoft.com/office/drawing/2014/main" id="{7E0D3F55-23E1-4590-A6B5-36D3A78EAF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5" name="Text Box 38">
          <a:extLst>
            <a:ext uri="{FF2B5EF4-FFF2-40B4-BE49-F238E27FC236}">
              <a16:creationId xmlns:a16="http://schemas.microsoft.com/office/drawing/2014/main" id="{AF42A493-FB4C-48C6-9B16-6663347551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6" name="Text Box 39">
          <a:extLst>
            <a:ext uri="{FF2B5EF4-FFF2-40B4-BE49-F238E27FC236}">
              <a16:creationId xmlns:a16="http://schemas.microsoft.com/office/drawing/2014/main" id="{487040C7-149B-438A-8AB1-D1BD0DF5E4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7" name="Text Box 40">
          <a:extLst>
            <a:ext uri="{FF2B5EF4-FFF2-40B4-BE49-F238E27FC236}">
              <a16:creationId xmlns:a16="http://schemas.microsoft.com/office/drawing/2014/main" id="{9A249D03-98A8-4C69-A8E0-630A229595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8" name="Text Box 41">
          <a:extLst>
            <a:ext uri="{FF2B5EF4-FFF2-40B4-BE49-F238E27FC236}">
              <a16:creationId xmlns:a16="http://schemas.microsoft.com/office/drawing/2014/main" id="{44A09D59-0D98-4DE9-8EC6-ED0729EE61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49" name="Text Box 42">
          <a:extLst>
            <a:ext uri="{FF2B5EF4-FFF2-40B4-BE49-F238E27FC236}">
              <a16:creationId xmlns:a16="http://schemas.microsoft.com/office/drawing/2014/main" id="{078D1E11-EBE7-441B-AE6D-FDB443F8E8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0" name="Text Box 43">
          <a:extLst>
            <a:ext uri="{FF2B5EF4-FFF2-40B4-BE49-F238E27FC236}">
              <a16:creationId xmlns:a16="http://schemas.microsoft.com/office/drawing/2014/main" id="{906D4D20-C644-4F77-96E9-504FF78ABF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1" name="Text Box 44">
          <a:extLst>
            <a:ext uri="{FF2B5EF4-FFF2-40B4-BE49-F238E27FC236}">
              <a16:creationId xmlns:a16="http://schemas.microsoft.com/office/drawing/2014/main" id="{F440FB55-D602-4A87-A303-2479381A3B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2" name="Text Box 45">
          <a:extLst>
            <a:ext uri="{FF2B5EF4-FFF2-40B4-BE49-F238E27FC236}">
              <a16:creationId xmlns:a16="http://schemas.microsoft.com/office/drawing/2014/main" id="{5AD10CCB-83C4-4D86-82D7-6513CBCB20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3" name="Text Box 46">
          <a:extLst>
            <a:ext uri="{FF2B5EF4-FFF2-40B4-BE49-F238E27FC236}">
              <a16:creationId xmlns:a16="http://schemas.microsoft.com/office/drawing/2014/main" id="{E6CF4338-679A-4CCB-8B60-E7AAF60DC4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4" name="Text Box 47">
          <a:extLst>
            <a:ext uri="{FF2B5EF4-FFF2-40B4-BE49-F238E27FC236}">
              <a16:creationId xmlns:a16="http://schemas.microsoft.com/office/drawing/2014/main" id="{FCACEC51-103B-47E0-B291-9E0208B768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5" name="Text Box 48">
          <a:extLst>
            <a:ext uri="{FF2B5EF4-FFF2-40B4-BE49-F238E27FC236}">
              <a16:creationId xmlns:a16="http://schemas.microsoft.com/office/drawing/2014/main" id="{FFC92930-D6DD-41C4-AE3C-4A4C8F0B89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256" name="Text Box 49">
          <a:extLst>
            <a:ext uri="{FF2B5EF4-FFF2-40B4-BE49-F238E27FC236}">
              <a16:creationId xmlns:a16="http://schemas.microsoft.com/office/drawing/2014/main" id="{E710F349-04A6-4A98-840B-784A5FA3EA6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7" name="Text Box 50">
          <a:extLst>
            <a:ext uri="{FF2B5EF4-FFF2-40B4-BE49-F238E27FC236}">
              <a16:creationId xmlns:a16="http://schemas.microsoft.com/office/drawing/2014/main" id="{657D9BA4-44B2-4F7F-9340-D03FB967A5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8" name="Text Box 51">
          <a:extLst>
            <a:ext uri="{FF2B5EF4-FFF2-40B4-BE49-F238E27FC236}">
              <a16:creationId xmlns:a16="http://schemas.microsoft.com/office/drawing/2014/main" id="{3377E9EF-2DAA-49B8-AE90-2DCA3DDFDD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59" name="Text Box 52">
          <a:extLst>
            <a:ext uri="{FF2B5EF4-FFF2-40B4-BE49-F238E27FC236}">
              <a16:creationId xmlns:a16="http://schemas.microsoft.com/office/drawing/2014/main" id="{817B6FAA-0BEF-46A9-9284-7F4468EFDB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0" name="Text Box 53">
          <a:extLst>
            <a:ext uri="{FF2B5EF4-FFF2-40B4-BE49-F238E27FC236}">
              <a16:creationId xmlns:a16="http://schemas.microsoft.com/office/drawing/2014/main" id="{CE7FD3BD-ADE4-4766-A16F-74CF9048DC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1" name="Text Box 54">
          <a:extLst>
            <a:ext uri="{FF2B5EF4-FFF2-40B4-BE49-F238E27FC236}">
              <a16:creationId xmlns:a16="http://schemas.microsoft.com/office/drawing/2014/main" id="{AB1BAE47-4E37-4FDD-8199-C29728328D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2" name="Text Box 55">
          <a:extLst>
            <a:ext uri="{FF2B5EF4-FFF2-40B4-BE49-F238E27FC236}">
              <a16:creationId xmlns:a16="http://schemas.microsoft.com/office/drawing/2014/main" id="{FC9DF363-1BA7-45DD-8264-9D1C6F07B2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3" name="Text Box 56">
          <a:extLst>
            <a:ext uri="{FF2B5EF4-FFF2-40B4-BE49-F238E27FC236}">
              <a16:creationId xmlns:a16="http://schemas.microsoft.com/office/drawing/2014/main" id="{7242FF74-CBEA-4937-9291-8999F63BC9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4" name="Text Box 57">
          <a:extLst>
            <a:ext uri="{FF2B5EF4-FFF2-40B4-BE49-F238E27FC236}">
              <a16:creationId xmlns:a16="http://schemas.microsoft.com/office/drawing/2014/main" id="{724C6081-71BA-4A98-9319-D070DE197FC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5" name="Text Box 58">
          <a:extLst>
            <a:ext uri="{FF2B5EF4-FFF2-40B4-BE49-F238E27FC236}">
              <a16:creationId xmlns:a16="http://schemas.microsoft.com/office/drawing/2014/main" id="{FD82ADBE-F24C-4E95-A746-4026E5C9BC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6" name="Text Box 59">
          <a:extLst>
            <a:ext uri="{FF2B5EF4-FFF2-40B4-BE49-F238E27FC236}">
              <a16:creationId xmlns:a16="http://schemas.microsoft.com/office/drawing/2014/main" id="{4F72B04E-9F9E-4674-8588-E409A2AD1A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7" name="Text Box 60">
          <a:extLst>
            <a:ext uri="{FF2B5EF4-FFF2-40B4-BE49-F238E27FC236}">
              <a16:creationId xmlns:a16="http://schemas.microsoft.com/office/drawing/2014/main" id="{C1EBE434-384A-4B2C-8B47-89BDC4B899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8" name="Text Box 61">
          <a:extLst>
            <a:ext uri="{FF2B5EF4-FFF2-40B4-BE49-F238E27FC236}">
              <a16:creationId xmlns:a16="http://schemas.microsoft.com/office/drawing/2014/main" id="{BB04C824-30E1-44A9-AEBB-D55CB7BFA3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69" name="Text Box 62">
          <a:extLst>
            <a:ext uri="{FF2B5EF4-FFF2-40B4-BE49-F238E27FC236}">
              <a16:creationId xmlns:a16="http://schemas.microsoft.com/office/drawing/2014/main" id="{C1675941-4BEA-44D4-8BDE-C27ECFB4DA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0" name="Text Box 63">
          <a:extLst>
            <a:ext uri="{FF2B5EF4-FFF2-40B4-BE49-F238E27FC236}">
              <a16:creationId xmlns:a16="http://schemas.microsoft.com/office/drawing/2014/main" id="{285B8D84-9403-4CDC-B8DA-C17CFD59FD3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1" name="Text Box 64">
          <a:extLst>
            <a:ext uri="{FF2B5EF4-FFF2-40B4-BE49-F238E27FC236}">
              <a16:creationId xmlns:a16="http://schemas.microsoft.com/office/drawing/2014/main" id="{7739C69D-8749-45D3-BEFD-D2AB5E937A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2" name="Text Box 65">
          <a:extLst>
            <a:ext uri="{FF2B5EF4-FFF2-40B4-BE49-F238E27FC236}">
              <a16:creationId xmlns:a16="http://schemas.microsoft.com/office/drawing/2014/main" id="{ED0C5CA1-1561-47BF-B328-10D1A5863E1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3" name="Text Box 66">
          <a:extLst>
            <a:ext uri="{FF2B5EF4-FFF2-40B4-BE49-F238E27FC236}">
              <a16:creationId xmlns:a16="http://schemas.microsoft.com/office/drawing/2014/main" id="{32FC11B6-8F42-4C9C-899F-0738C4D5D3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4" name="Text Box 67">
          <a:extLst>
            <a:ext uri="{FF2B5EF4-FFF2-40B4-BE49-F238E27FC236}">
              <a16:creationId xmlns:a16="http://schemas.microsoft.com/office/drawing/2014/main" id="{CECCA06A-9841-4A28-BD44-8961535A1E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5" name="Text Box 68">
          <a:extLst>
            <a:ext uri="{FF2B5EF4-FFF2-40B4-BE49-F238E27FC236}">
              <a16:creationId xmlns:a16="http://schemas.microsoft.com/office/drawing/2014/main" id="{9D5A3E4F-EE8E-45AF-A09E-7A09B6C28C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6" name="Text Box 69">
          <a:extLst>
            <a:ext uri="{FF2B5EF4-FFF2-40B4-BE49-F238E27FC236}">
              <a16:creationId xmlns:a16="http://schemas.microsoft.com/office/drawing/2014/main" id="{FD6508EC-7B68-4938-80FA-E57991573E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7" name="Text Box 70">
          <a:extLst>
            <a:ext uri="{FF2B5EF4-FFF2-40B4-BE49-F238E27FC236}">
              <a16:creationId xmlns:a16="http://schemas.microsoft.com/office/drawing/2014/main" id="{0D339857-DE72-4D08-ABEE-433C43FB29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8" name="Text Box 71">
          <a:extLst>
            <a:ext uri="{FF2B5EF4-FFF2-40B4-BE49-F238E27FC236}">
              <a16:creationId xmlns:a16="http://schemas.microsoft.com/office/drawing/2014/main" id="{1BA18ADC-6190-4274-9C28-2346E68B9B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79" name="Text Box 72">
          <a:extLst>
            <a:ext uri="{FF2B5EF4-FFF2-40B4-BE49-F238E27FC236}">
              <a16:creationId xmlns:a16="http://schemas.microsoft.com/office/drawing/2014/main" id="{99CA0C57-201F-4745-B260-5E96ABB868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280" name="Text Box 73">
          <a:extLst>
            <a:ext uri="{FF2B5EF4-FFF2-40B4-BE49-F238E27FC236}">
              <a16:creationId xmlns:a16="http://schemas.microsoft.com/office/drawing/2014/main" id="{D9499B6C-F81D-432B-884C-CBD725B1768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1" name="Text Box 74">
          <a:extLst>
            <a:ext uri="{FF2B5EF4-FFF2-40B4-BE49-F238E27FC236}">
              <a16:creationId xmlns:a16="http://schemas.microsoft.com/office/drawing/2014/main" id="{03FC1922-9F96-4D40-9DB6-FA4E4F10E9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2" name="Text Box 75">
          <a:extLst>
            <a:ext uri="{FF2B5EF4-FFF2-40B4-BE49-F238E27FC236}">
              <a16:creationId xmlns:a16="http://schemas.microsoft.com/office/drawing/2014/main" id="{F5FBCB73-D080-4095-AACD-77E9B92EFA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3" name="Text Box 76">
          <a:extLst>
            <a:ext uri="{FF2B5EF4-FFF2-40B4-BE49-F238E27FC236}">
              <a16:creationId xmlns:a16="http://schemas.microsoft.com/office/drawing/2014/main" id="{717E541D-9539-48E7-A45F-E318E7FED6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4" name="Text Box 77">
          <a:extLst>
            <a:ext uri="{FF2B5EF4-FFF2-40B4-BE49-F238E27FC236}">
              <a16:creationId xmlns:a16="http://schemas.microsoft.com/office/drawing/2014/main" id="{8D1F345F-8174-4066-9A1E-3B38B86F2D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5" name="Text Box 78">
          <a:extLst>
            <a:ext uri="{FF2B5EF4-FFF2-40B4-BE49-F238E27FC236}">
              <a16:creationId xmlns:a16="http://schemas.microsoft.com/office/drawing/2014/main" id="{F15D4528-2F40-4E0B-B019-3FC1EDD48F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6" name="Text Box 79">
          <a:extLst>
            <a:ext uri="{FF2B5EF4-FFF2-40B4-BE49-F238E27FC236}">
              <a16:creationId xmlns:a16="http://schemas.microsoft.com/office/drawing/2014/main" id="{1C9D63E9-A07A-4044-9645-932DEF9B6A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7" name="Text Box 80">
          <a:extLst>
            <a:ext uri="{FF2B5EF4-FFF2-40B4-BE49-F238E27FC236}">
              <a16:creationId xmlns:a16="http://schemas.microsoft.com/office/drawing/2014/main" id="{01FA4E24-F746-4AAC-A757-277AAC5F2D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8" name="Text Box 81">
          <a:extLst>
            <a:ext uri="{FF2B5EF4-FFF2-40B4-BE49-F238E27FC236}">
              <a16:creationId xmlns:a16="http://schemas.microsoft.com/office/drawing/2014/main" id="{1B76833F-FD01-4444-89E5-FECE50A549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89" name="Text Box 82">
          <a:extLst>
            <a:ext uri="{FF2B5EF4-FFF2-40B4-BE49-F238E27FC236}">
              <a16:creationId xmlns:a16="http://schemas.microsoft.com/office/drawing/2014/main" id="{46FD9C27-55FA-42BC-9D0D-CC52F8DF07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0" name="Text Box 83">
          <a:extLst>
            <a:ext uri="{FF2B5EF4-FFF2-40B4-BE49-F238E27FC236}">
              <a16:creationId xmlns:a16="http://schemas.microsoft.com/office/drawing/2014/main" id="{A974B4CF-6E07-42D0-A7AD-41F8B5C6561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1" name="Text Box 84">
          <a:extLst>
            <a:ext uri="{FF2B5EF4-FFF2-40B4-BE49-F238E27FC236}">
              <a16:creationId xmlns:a16="http://schemas.microsoft.com/office/drawing/2014/main" id="{12819AF7-841F-4A7D-8BC7-A9E8289BAF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2" name="Text Box 85">
          <a:extLst>
            <a:ext uri="{FF2B5EF4-FFF2-40B4-BE49-F238E27FC236}">
              <a16:creationId xmlns:a16="http://schemas.microsoft.com/office/drawing/2014/main" id="{7A06E0F8-FF65-4AEA-B99D-A6FB8DB50D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3" name="Text Box 86">
          <a:extLst>
            <a:ext uri="{FF2B5EF4-FFF2-40B4-BE49-F238E27FC236}">
              <a16:creationId xmlns:a16="http://schemas.microsoft.com/office/drawing/2014/main" id="{A76679CB-64C5-449E-8A11-B75447EB4C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4" name="Text Box 87">
          <a:extLst>
            <a:ext uri="{FF2B5EF4-FFF2-40B4-BE49-F238E27FC236}">
              <a16:creationId xmlns:a16="http://schemas.microsoft.com/office/drawing/2014/main" id="{897B7B26-9E1D-425B-91B3-400DB3FBF0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5" name="Text Box 88">
          <a:extLst>
            <a:ext uri="{FF2B5EF4-FFF2-40B4-BE49-F238E27FC236}">
              <a16:creationId xmlns:a16="http://schemas.microsoft.com/office/drawing/2014/main" id="{0A69A2C1-1D76-491C-88FA-48F0295EAE0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6" name="Text Box 89">
          <a:extLst>
            <a:ext uri="{FF2B5EF4-FFF2-40B4-BE49-F238E27FC236}">
              <a16:creationId xmlns:a16="http://schemas.microsoft.com/office/drawing/2014/main" id="{D792AD89-CD3D-43C0-8EF8-AEE4BD41E3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7" name="Text Box 90">
          <a:extLst>
            <a:ext uri="{FF2B5EF4-FFF2-40B4-BE49-F238E27FC236}">
              <a16:creationId xmlns:a16="http://schemas.microsoft.com/office/drawing/2014/main" id="{B11992B3-00E6-40A9-820B-A652DB9A2E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8" name="Text Box 91">
          <a:extLst>
            <a:ext uri="{FF2B5EF4-FFF2-40B4-BE49-F238E27FC236}">
              <a16:creationId xmlns:a16="http://schemas.microsoft.com/office/drawing/2014/main" id="{4714A6A3-2D9A-4175-926C-EA345B9840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299" name="Text Box 92">
          <a:extLst>
            <a:ext uri="{FF2B5EF4-FFF2-40B4-BE49-F238E27FC236}">
              <a16:creationId xmlns:a16="http://schemas.microsoft.com/office/drawing/2014/main" id="{5F58B4C1-1E59-4B0F-A3C5-A7912963FC5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0" name="Text Box 93">
          <a:extLst>
            <a:ext uri="{FF2B5EF4-FFF2-40B4-BE49-F238E27FC236}">
              <a16:creationId xmlns:a16="http://schemas.microsoft.com/office/drawing/2014/main" id="{D8A80D9A-7F42-4328-983A-33E55E0021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1" name="Text Box 94">
          <a:extLst>
            <a:ext uri="{FF2B5EF4-FFF2-40B4-BE49-F238E27FC236}">
              <a16:creationId xmlns:a16="http://schemas.microsoft.com/office/drawing/2014/main" id="{9D03CF99-3A31-43E8-9CE5-AE9F40C665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2" name="Text Box 95">
          <a:extLst>
            <a:ext uri="{FF2B5EF4-FFF2-40B4-BE49-F238E27FC236}">
              <a16:creationId xmlns:a16="http://schemas.microsoft.com/office/drawing/2014/main" id="{A63C491B-5B3F-4C2D-AB2E-A5AE80D13C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3" name="Text Box 96">
          <a:extLst>
            <a:ext uri="{FF2B5EF4-FFF2-40B4-BE49-F238E27FC236}">
              <a16:creationId xmlns:a16="http://schemas.microsoft.com/office/drawing/2014/main" id="{7A9B6843-76B9-4AC4-B70A-FCA75CDAD4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304" name="Text Box 97">
          <a:extLst>
            <a:ext uri="{FF2B5EF4-FFF2-40B4-BE49-F238E27FC236}">
              <a16:creationId xmlns:a16="http://schemas.microsoft.com/office/drawing/2014/main" id="{6F76C0AF-9559-4693-9914-95643918C08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5" name="Text Box 98">
          <a:extLst>
            <a:ext uri="{FF2B5EF4-FFF2-40B4-BE49-F238E27FC236}">
              <a16:creationId xmlns:a16="http://schemas.microsoft.com/office/drawing/2014/main" id="{E9F0D146-30B8-4B29-80B8-3770D5C28A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6" name="Text Box 99">
          <a:extLst>
            <a:ext uri="{FF2B5EF4-FFF2-40B4-BE49-F238E27FC236}">
              <a16:creationId xmlns:a16="http://schemas.microsoft.com/office/drawing/2014/main" id="{64A518A1-CBBE-4217-9FE2-A7C5BB5BEC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7" name="Text Box 100">
          <a:extLst>
            <a:ext uri="{FF2B5EF4-FFF2-40B4-BE49-F238E27FC236}">
              <a16:creationId xmlns:a16="http://schemas.microsoft.com/office/drawing/2014/main" id="{F3521C81-F1DB-472B-9416-F8BFE52D2F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8" name="Text Box 101">
          <a:extLst>
            <a:ext uri="{FF2B5EF4-FFF2-40B4-BE49-F238E27FC236}">
              <a16:creationId xmlns:a16="http://schemas.microsoft.com/office/drawing/2014/main" id="{E0B50159-06F5-48B5-B487-81703F61E8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09" name="Text Box 102">
          <a:extLst>
            <a:ext uri="{FF2B5EF4-FFF2-40B4-BE49-F238E27FC236}">
              <a16:creationId xmlns:a16="http://schemas.microsoft.com/office/drawing/2014/main" id="{B8AFA81B-8059-4F24-B513-C7FF07729C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0" name="Text Box 103">
          <a:extLst>
            <a:ext uri="{FF2B5EF4-FFF2-40B4-BE49-F238E27FC236}">
              <a16:creationId xmlns:a16="http://schemas.microsoft.com/office/drawing/2014/main" id="{36392C4A-89B9-4FD7-A143-7B9C1FBEE6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1" name="Text Box 104">
          <a:extLst>
            <a:ext uri="{FF2B5EF4-FFF2-40B4-BE49-F238E27FC236}">
              <a16:creationId xmlns:a16="http://schemas.microsoft.com/office/drawing/2014/main" id="{3DFC5C93-AB57-423D-BA5D-DC2BA17B66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2" name="Text Box 105">
          <a:extLst>
            <a:ext uri="{FF2B5EF4-FFF2-40B4-BE49-F238E27FC236}">
              <a16:creationId xmlns:a16="http://schemas.microsoft.com/office/drawing/2014/main" id="{E79A63F8-3D3E-4E5F-9B96-F73929A821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3" name="Text Box 106">
          <a:extLst>
            <a:ext uri="{FF2B5EF4-FFF2-40B4-BE49-F238E27FC236}">
              <a16:creationId xmlns:a16="http://schemas.microsoft.com/office/drawing/2014/main" id="{1C3245AD-F8F1-40FE-A4C3-E43C6B9D2E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4" name="Text Box 107">
          <a:extLst>
            <a:ext uri="{FF2B5EF4-FFF2-40B4-BE49-F238E27FC236}">
              <a16:creationId xmlns:a16="http://schemas.microsoft.com/office/drawing/2014/main" id="{44833867-B1F6-4896-84FF-5096C952B1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5" name="Text Box 108">
          <a:extLst>
            <a:ext uri="{FF2B5EF4-FFF2-40B4-BE49-F238E27FC236}">
              <a16:creationId xmlns:a16="http://schemas.microsoft.com/office/drawing/2014/main" id="{B96ABB2A-1F7A-4EC2-AF27-671A7D0903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6" name="Text Box 109">
          <a:extLst>
            <a:ext uri="{FF2B5EF4-FFF2-40B4-BE49-F238E27FC236}">
              <a16:creationId xmlns:a16="http://schemas.microsoft.com/office/drawing/2014/main" id="{03844A3A-7ACB-495A-BABE-AAD6DFCE97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7" name="Text Box 110">
          <a:extLst>
            <a:ext uri="{FF2B5EF4-FFF2-40B4-BE49-F238E27FC236}">
              <a16:creationId xmlns:a16="http://schemas.microsoft.com/office/drawing/2014/main" id="{6BC9953E-9CAF-411A-A98E-5044EED15A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8" name="Text Box 111">
          <a:extLst>
            <a:ext uri="{FF2B5EF4-FFF2-40B4-BE49-F238E27FC236}">
              <a16:creationId xmlns:a16="http://schemas.microsoft.com/office/drawing/2014/main" id="{E901AB96-E701-4A5D-861C-F5990DB14D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19" name="Text Box 112">
          <a:extLst>
            <a:ext uri="{FF2B5EF4-FFF2-40B4-BE49-F238E27FC236}">
              <a16:creationId xmlns:a16="http://schemas.microsoft.com/office/drawing/2014/main" id="{AF91F17F-6015-44B6-BA82-FD7CF9165D4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0" name="Text Box 113">
          <a:extLst>
            <a:ext uri="{FF2B5EF4-FFF2-40B4-BE49-F238E27FC236}">
              <a16:creationId xmlns:a16="http://schemas.microsoft.com/office/drawing/2014/main" id="{D39D0977-9DB3-4BF2-9147-6C0D358ED7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1" name="Text Box 114">
          <a:extLst>
            <a:ext uri="{FF2B5EF4-FFF2-40B4-BE49-F238E27FC236}">
              <a16:creationId xmlns:a16="http://schemas.microsoft.com/office/drawing/2014/main" id="{2039FA3A-2FDD-4B0A-983C-304F4FBFBA8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2" name="Text Box 115">
          <a:extLst>
            <a:ext uri="{FF2B5EF4-FFF2-40B4-BE49-F238E27FC236}">
              <a16:creationId xmlns:a16="http://schemas.microsoft.com/office/drawing/2014/main" id="{E74D9C5C-BC6A-4700-B990-8C261D9498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3" name="Text Box 116">
          <a:extLst>
            <a:ext uri="{FF2B5EF4-FFF2-40B4-BE49-F238E27FC236}">
              <a16:creationId xmlns:a16="http://schemas.microsoft.com/office/drawing/2014/main" id="{D26E301F-929E-4B9C-AB57-AD305D8EAA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4" name="Text Box 117">
          <a:extLst>
            <a:ext uri="{FF2B5EF4-FFF2-40B4-BE49-F238E27FC236}">
              <a16:creationId xmlns:a16="http://schemas.microsoft.com/office/drawing/2014/main" id="{C19BFAF2-DB63-4740-9A54-D73451A95F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5" name="Text Box 118">
          <a:extLst>
            <a:ext uri="{FF2B5EF4-FFF2-40B4-BE49-F238E27FC236}">
              <a16:creationId xmlns:a16="http://schemas.microsoft.com/office/drawing/2014/main" id="{E12A438D-8095-40DC-A402-C272EAA21C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6" name="Text Box 119">
          <a:extLst>
            <a:ext uri="{FF2B5EF4-FFF2-40B4-BE49-F238E27FC236}">
              <a16:creationId xmlns:a16="http://schemas.microsoft.com/office/drawing/2014/main" id="{39512FC2-1B52-40AE-B649-24B639623D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7" name="Text Box 120">
          <a:extLst>
            <a:ext uri="{FF2B5EF4-FFF2-40B4-BE49-F238E27FC236}">
              <a16:creationId xmlns:a16="http://schemas.microsoft.com/office/drawing/2014/main" id="{784BC629-8DD3-4E26-A4CC-A71CCB6C7EE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328" name="Text Box 121">
          <a:extLst>
            <a:ext uri="{FF2B5EF4-FFF2-40B4-BE49-F238E27FC236}">
              <a16:creationId xmlns:a16="http://schemas.microsoft.com/office/drawing/2014/main" id="{B96A73D7-362F-421A-9593-76CF4C128C3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29" name="Text Box 122">
          <a:extLst>
            <a:ext uri="{FF2B5EF4-FFF2-40B4-BE49-F238E27FC236}">
              <a16:creationId xmlns:a16="http://schemas.microsoft.com/office/drawing/2014/main" id="{C2B68185-7616-4783-A628-1A7F3C7187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0" name="Text Box 123">
          <a:extLst>
            <a:ext uri="{FF2B5EF4-FFF2-40B4-BE49-F238E27FC236}">
              <a16:creationId xmlns:a16="http://schemas.microsoft.com/office/drawing/2014/main" id="{FAB6627B-15B1-4222-818F-39C1A4CBEB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1" name="Text Box 124">
          <a:extLst>
            <a:ext uri="{FF2B5EF4-FFF2-40B4-BE49-F238E27FC236}">
              <a16:creationId xmlns:a16="http://schemas.microsoft.com/office/drawing/2014/main" id="{8E5679BF-5879-408C-A22E-A76AC6C025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2" name="Text Box 125">
          <a:extLst>
            <a:ext uri="{FF2B5EF4-FFF2-40B4-BE49-F238E27FC236}">
              <a16:creationId xmlns:a16="http://schemas.microsoft.com/office/drawing/2014/main" id="{7056EFAC-4553-4F03-979A-337E4718A5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3" name="Text Box 126">
          <a:extLst>
            <a:ext uri="{FF2B5EF4-FFF2-40B4-BE49-F238E27FC236}">
              <a16:creationId xmlns:a16="http://schemas.microsoft.com/office/drawing/2014/main" id="{4CBD41B3-44F5-480C-99E3-C8ECB1E0D1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4" name="Text Box 127">
          <a:extLst>
            <a:ext uri="{FF2B5EF4-FFF2-40B4-BE49-F238E27FC236}">
              <a16:creationId xmlns:a16="http://schemas.microsoft.com/office/drawing/2014/main" id="{D1D0F226-DE5C-4610-81E6-8399BCDCFB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5" name="Text Box 128">
          <a:extLst>
            <a:ext uri="{FF2B5EF4-FFF2-40B4-BE49-F238E27FC236}">
              <a16:creationId xmlns:a16="http://schemas.microsoft.com/office/drawing/2014/main" id="{BB3D7955-F8D8-4DED-9E62-93EEEEA5D4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6" name="Text Box 129">
          <a:extLst>
            <a:ext uri="{FF2B5EF4-FFF2-40B4-BE49-F238E27FC236}">
              <a16:creationId xmlns:a16="http://schemas.microsoft.com/office/drawing/2014/main" id="{2D92AC2B-17CC-4432-A276-0139B61BED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7" name="Text Box 130">
          <a:extLst>
            <a:ext uri="{FF2B5EF4-FFF2-40B4-BE49-F238E27FC236}">
              <a16:creationId xmlns:a16="http://schemas.microsoft.com/office/drawing/2014/main" id="{D73F6EA1-113D-43F7-9EB1-87CC854E5A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8" name="Text Box 131">
          <a:extLst>
            <a:ext uri="{FF2B5EF4-FFF2-40B4-BE49-F238E27FC236}">
              <a16:creationId xmlns:a16="http://schemas.microsoft.com/office/drawing/2014/main" id="{E18B068D-D13D-4330-9DFA-9D1209930F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39" name="Text Box 132">
          <a:extLst>
            <a:ext uri="{FF2B5EF4-FFF2-40B4-BE49-F238E27FC236}">
              <a16:creationId xmlns:a16="http://schemas.microsoft.com/office/drawing/2014/main" id="{D2502230-6D10-44C3-A863-1896BA292C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0" name="Text Box 133">
          <a:extLst>
            <a:ext uri="{FF2B5EF4-FFF2-40B4-BE49-F238E27FC236}">
              <a16:creationId xmlns:a16="http://schemas.microsoft.com/office/drawing/2014/main" id="{F5AB3EE2-5B3C-4D44-8147-E05DD77E6A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1" name="Text Box 134">
          <a:extLst>
            <a:ext uri="{FF2B5EF4-FFF2-40B4-BE49-F238E27FC236}">
              <a16:creationId xmlns:a16="http://schemas.microsoft.com/office/drawing/2014/main" id="{79265C00-479D-4763-AB61-B78C3058F1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2" name="Text Box 135">
          <a:extLst>
            <a:ext uri="{FF2B5EF4-FFF2-40B4-BE49-F238E27FC236}">
              <a16:creationId xmlns:a16="http://schemas.microsoft.com/office/drawing/2014/main" id="{2115FA95-AF7C-4189-939C-11B694F400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3" name="Text Box 136">
          <a:extLst>
            <a:ext uri="{FF2B5EF4-FFF2-40B4-BE49-F238E27FC236}">
              <a16:creationId xmlns:a16="http://schemas.microsoft.com/office/drawing/2014/main" id="{DC144719-BCBC-4CC2-8BA9-8EEEA15BF1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4" name="Text Box 137">
          <a:extLst>
            <a:ext uri="{FF2B5EF4-FFF2-40B4-BE49-F238E27FC236}">
              <a16:creationId xmlns:a16="http://schemas.microsoft.com/office/drawing/2014/main" id="{B4E8A170-84C4-4BA8-A014-F7AB6984D3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5" name="Text Box 138">
          <a:extLst>
            <a:ext uri="{FF2B5EF4-FFF2-40B4-BE49-F238E27FC236}">
              <a16:creationId xmlns:a16="http://schemas.microsoft.com/office/drawing/2014/main" id="{F48F9006-1C88-44AE-AE65-66D849B199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6" name="Text Box 139">
          <a:extLst>
            <a:ext uri="{FF2B5EF4-FFF2-40B4-BE49-F238E27FC236}">
              <a16:creationId xmlns:a16="http://schemas.microsoft.com/office/drawing/2014/main" id="{F5F0C50B-826D-4BA5-BD23-65CEF0ACE5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7" name="Text Box 140">
          <a:extLst>
            <a:ext uri="{FF2B5EF4-FFF2-40B4-BE49-F238E27FC236}">
              <a16:creationId xmlns:a16="http://schemas.microsoft.com/office/drawing/2014/main" id="{62630F24-2C0B-45BD-A020-B38F5C5B471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8" name="Text Box 141">
          <a:extLst>
            <a:ext uri="{FF2B5EF4-FFF2-40B4-BE49-F238E27FC236}">
              <a16:creationId xmlns:a16="http://schemas.microsoft.com/office/drawing/2014/main" id="{6B134957-5164-4DA8-A027-C586BA70ECE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49" name="Text Box 142">
          <a:extLst>
            <a:ext uri="{FF2B5EF4-FFF2-40B4-BE49-F238E27FC236}">
              <a16:creationId xmlns:a16="http://schemas.microsoft.com/office/drawing/2014/main" id="{D2ED7B18-2F42-4AC1-9CF0-1930793F6F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50" name="Text Box 143">
          <a:extLst>
            <a:ext uri="{FF2B5EF4-FFF2-40B4-BE49-F238E27FC236}">
              <a16:creationId xmlns:a16="http://schemas.microsoft.com/office/drawing/2014/main" id="{B6DD415F-6DBC-4972-B223-366E5FF730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351" name="Text Box 144">
          <a:extLst>
            <a:ext uri="{FF2B5EF4-FFF2-40B4-BE49-F238E27FC236}">
              <a16:creationId xmlns:a16="http://schemas.microsoft.com/office/drawing/2014/main" id="{149C7603-4F53-4FEE-A673-B8925EBA10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2" name="Text Box 2">
          <a:extLst>
            <a:ext uri="{FF2B5EF4-FFF2-40B4-BE49-F238E27FC236}">
              <a16:creationId xmlns:a16="http://schemas.microsoft.com/office/drawing/2014/main" id="{337B6955-7FDC-475D-830B-83BA871B09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3" name="Text Box 3">
          <a:extLst>
            <a:ext uri="{FF2B5EF4-FFF2-40B4-BE49-F238E27FC236}">
              <a16:creationId xmlns:a16="http://schemas.microsoft.com/office/drawing/2014/main" id="{CC3B4364-46D1-4C40-AF56-17F42D5419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4" name="Text Box 4">
          <a:extLst>
            <a:ext uri="{FF2B5EF4-FFF2-40B4-BE49-F238E27FC236}">
              <a16:creationId xmlns:a16="http://schemas.microsoft.com/office/drawing/2014/main" id="{A4F3907E-8DBB-4811-AA30-735DFEC9BC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5" name="Text Box 5">
          <a:extLst>
            <a:ext uri="{FF2B5EF4-FFF2-40B4-BE49-F238E27FC236}">
              <a16:creationId xmlns:a16="http://schemas.microsoft.com/office/drawing/2014/main" id="{427D35C9-9E08-4CAA-AEF0-5D6DEED1117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6" name="Text Box 6">
          <a:extLst>
            <a:ext uri="{FF2B5EF4-FFF2-40B4-BE49-F238E27FC236}">
              <a16:creationId xmlns:a16="http://schemas.microsoft.com/office/drawing/2014/main" id="{B7026F4E-A35F-4D88-BBC9-27EA6B6225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7" name="Text Box 7">
          <a:extLst>
            <a:ext uri="{FF2B5EF4-FFF2-40B4-BE49-F238E27FC236}">
              <a16:creationId xmlns:a16="http://schemas.microsoft.com/office/drawing/2014/main" id="{800D6875-3B77-4F50-89D7-399D061FC8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8" name="Text Box 8">
          <a:extLst>
            <a:ext uri="{FF2B5EF4-FFF2-40B4-BE49-F238E27FC236}">
              <a16:creationId xmlns:a16="http://schemas.microsoft.com/office/drawing/2014/main" id="{FB2D9716-CCC6-425B-932A-32149FF145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59" name="Text Box 9">
          <a:extLst>
            <a:ext uri="{FF2B5EF4-FFF2-40B4-BE49-F238E27FC236}">
              <a16:creationId xmlns:a16="http://schemas.microsoft.com/office/drawing/2014/main" id="{1719C5DB-25C9-438E-AF10-DA5E3A33CF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0" name="Text Box 10">
          <a:extLst>
            <a:ext uri="{FF2B5EF4-FFF2-40B4-BE49-F238E27FC236}">
              <a16:creationId xmlns:a16="http://schemas.microsoft.com/office/drawing/2014/main" id="{02BEDE15-1D2C-40BC-8D29-447ABCF80B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1" name="Text Box 11">
          <a:extLst>
            <a:ext uri="{FF2B5EF4-FFF2-40B4-BE49-F238E27FC236}">
              <a16:creationId xmlns:a16="http://schemas.microsoft.com/office/drawing/2014/main" id="{07556787-0ABE-4B4B-816F-69551FB980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2" name="Text Box 12">
          <a:extLst>
            <a:ext uri="{FF2B5EF4-FFF2-40B4-BE49-F238E27FC236}">
              <a16:creationId xmlns:a16="http://schemas.microsoft.com/office/drawing/2014/main" id="{88BCF8E9-E7E7-4EB3-BC09-C32CFE7D61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3" name="Text Box 13">
          <a:extLst>
            <a:ext uri="{FF2B5EF4-FFF2-40B4-BE49-F238E27FC236}">
              <a16:creationId xmlns:a16="http://schemas.microsoft.com/office/drawing/2014/main" id="{A1D022A6-A9D6-455B-94DD-1609E9DE31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4" name="Text Box 14">
          <a:extLst>
            <a:ext uri="{FF2B5EF4-FFF2-40B4-BE49-F238E27FC236}">
              <a16:creationId xmlns:a16="http://schemas.microsoft.com/office/drawing/2014/main" id="{EBC323F7-8420-4CBF-9989-8ACCAD54F9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5" name="Text Box 15">
          <a:extLst>
            <a:ext uri="{FF2B5EF4-FFF2-40B4-BE49-F238E27FC236}">
              <a16:creationId xmlns:a16="http://schemas.microsoft.com/office/drawing/2014/main" id="{D3C21E1C-B61D-428E-9989-16464FF6E6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6" name="Text Box 16">
          <a:extLst>
            <a:ext uri="{FF2B5EF4-FFF2-40B4-BE49-F238E27FC236}">
              <a16:creationId xmlns:a16="http://schemas.microsoft.com/office/drawing/2014/main" id="{52F538F2-AC80-4665-A7FB-6BAB0D176A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7" name="Text Box 17">
          <a:extLst>
            <a:ext uri="{FF2B5EF4-FFF2-40B4-BE49-F238E27FC236}">
              <a16:creationId xmlns:a16="http://schemas.microsoft.com/office/drawing/2014/main" id="{BBEE3249-21AE-46CE-9220-10149A84CC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8" name="Text Box 18">
          <a:extLst>
            <a:ext uri="{FF2B5EF4-FFF2-40B4-BE49-F238E27FC236}">
              <a16:creationId xmlns:a16="http://schemas.microsoft.com/office/drawing/2014/main" id="{A5D4A6E2-57D8-44B3-9B31-8A361DBE2B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69" name="Text Box 19">
          <a:extLst>
            <a:ext uri="{FF2B5EF4-FFF2-40B4-BE49-F238E27FC236}">
              <a16:creationId xmlns:a16="http://schemas.microsoft.com/office/drawing/2014/main" id="{21C2A14D-45D7-4A40-96C5-0EF18861F5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0" name="Text Box 20">
          <a:extLst>
            <a:ext uri="{FF2B5EF4-FFF2-40B4-BE49-F238E27FC236}">
              <a16:creationId xmlns:a16="http://schemas.microsoft.com/office/drawing/2014/main" id="{EA7FD92C-3D26-4151-82DF-54C12CB31E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1" name="Text Box 21">
          <a:extLst>
            <a:ext uri="{FF2B5EF4-FFF2-40B4-BE49-F238E27FC236}">
              <a16:creationId xmlns:a16="http://schemas.microsoft.com/office/drawing/2014/main" id="{F655DAAB-5122-4834-BC9D-A14E19AE41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2" name="Text Box 22">
          <a:extLst>
            <a:ext uri="{FF2B5EF4-FFF2-40B4-BE49-F238E27FC236}">
              <a16:creationId xmlns:a16="http://schemas.microsoft.com/office/drawing/2014/main" id="{3C3D556C-E448-4044-9FD2-DD3308B193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3" name="Text Box 23">
          <a:extLst>
            <a:ext uri="{FF2B5EF4-FFF2-40B4-BE49-F238E27FC236}">
              <a16:creationId xmlns:a16="http://schemas.microsoft.com/office/drawing/2014/main" id="{8E3849B7-BCD9-4257-B701-2ABB386CD1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4" name="Text Box 24">
          <a:extLst>
            <a:ext uri="{FF2B5EF4-FFF2-40B4-BE49-F238E27FC236}">
              <a16:creationId xmlns:a16="http://schemas.microsoft.com/office/drawing/2014/main" id="{CC5575F2-1AF6-4C5E-8CEE-7802759388D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375" name="Text Box 25">
          <a:extLst>
            <a:ext uri="{FF2B5EF4-FFF2-40B4-BE49-F238E27FC236}">
              <a16:creationId xmlns:a16="http://schemas.microsoft.com/office/drawing/2014/main" id="{0843FBE5-3266-49B1-9A23-595D2C0A7EE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6" name="Text Box 26">
          <a:extLst>
            <a:ext uri="{FF2B5EF4-FFF2-40B4-BE49-F238E27FC236}">
              <a16:creationId xmlns:a16="http://schemas.microsoft.com/office/drawing/2014/main" id="{BA64A98D-D707-4ADA-A38B-D281D94609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7" name="Text Box 27">
          <a:extLst>
            <a:ext uri="{FF2B5EF4-FFF2-40B4-BE49-F238E27FC236}">
              <a16:creationId xmlns:a16="http://schemas.microsoft.com/office/drawing/2014/main" id="{431B644C-AB75-4F57-9370-8BD573C5235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8" name="Text Box 28">
          <a:extLst>
            <a:ext uri="{FF2B5EF4-FFF2-40B4-BE49-F238E27FC236}">
              <a16:creationId xmlns:a16="http://schemas.microsoft.com/office/drawing/2014/main" id="{F4DCBEFA-6210-4A57-AD1E-796AF32AFB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79" name="Text Box 29">
          <a:extLst>
            <a:ext uri="{FF2B5EF4-FFF2-40B4-BE49-F238E27FC236}">
              <a16:creationId xmlns:a16="http://schemas.microsoft.com/office/drawing/2014/main" id="{4889BB78-2618-4B62-B5A9-445BBFF0B3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0" name="Text Box 30">
          <a:extLst>
            <a:ext uri="{FF2B5EF4-FFF2-40B4-BE49-F238E27FC236}">
              <a16:creationId xmlns:a16="http://schemas.microsoft.com/office/drawing/2014/main" id="{1DE7057F-C202-49ED-8FCA-277B873E70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1" name="Text Box 31">
          <a:extLst>
            <a:ext uri="{FF2B5EF4-FFF2-40B4-BE49-F238E27FC236}">
              <a16:creationId xmlns:a16="http://schemas.microsoft.com/office/drawing/2014/main" id="{66E67922-341F-4D74-95D9-FF1F155845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2" name="Text Box 32">
          <a:extLst>
            <a:ext uri="{FF2B5EF4-FFF2-40B4-BE49-F238E27FC236}">
              <a16:creationId xmlns:a16="http://schemas.microsoft.com/office/drawing/2014/main" id="{DA29DB80-7537-48E9-B855-2FB7F0B753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3" name="Text Box 33">
          <a:extLst>
            <a:ext uri="{FF2B5EF4-FFF2-40B4-BE49-F238E27FC236}">
              <a16:creationId xmlns:a16="http://schemas.microsoft.com/office/drawing/2014/main" id="{DA8096BC-2BB3-4447-A5CC-4272A9101A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4" name="Text Box 34">
          <a:extLst>
            <a:ext uri="{FF2B5EF4-FFF2-40B4-BE49-F238E27FC236}">
              <a16:creationId xmlns:a16="http://schemas.microsoft.com/office/drawing/2014/main" id="{B54854AC-BE5F-49D4-90DB-9A96411F6B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5" name="Text Box 35">
          <a:extLst>
            <a:ext uri="{FF2B5EF4-FFF2-40B4-BE49-F238E27FC236}">
              <a16:creationId xmlns:a16="http://schemas.microsoft.com/office/drawing/2014/main" id="{3E8BF273-6AD4-480C-BA50-E103FC13E8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6" name="Text Box 36">
          <a:extLst>
            <a:ext uri="{FF2B5EF4-FFF2-40B4-BE49-F238E27FC236}">
              <a16:creationId xmlns:a16="http://schemas.microsoft.com/office/drawing/2014/main" id="{406E0D97-12DE-4F09-8124-5DC3A05BCFB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7" name="Text Box 37">
          <a:extLst>
            <a:ext uri="{FF2B5EF4-FFF2-40B4-BE49-F238E27FC236}">
              <a16:creationId xmlns:a16="http://schemas.microsoft.com/office/drawing/2014/main" id="{1584670D-A393-4453-85B5-06E40C1707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8" name="Text Box 38">
          <a:extLst>
            <a:ext uri="{FF2B5EF4-FFF2-40B4-BE49-F238E27FC236}">
              <a16:creationId xmlns:a16="http://schemas.microsoft.com/office/drawing/2014/main" id="{5B9D6329-0A02-403C-B841-6A4FAD7F67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89" name="Text Box 39">
          <a:extLst>
            <a:ext uri="{FF2B5EF4-FFF2-40B4-BE49-F238E27FC236}">
              <a16:creationId xmlns:a16="http://schemas.microsoft.com/office/drawing/2014/main" id="{BFE09304-2468-4104-86B2-72D0F2BB5A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0" name="Text Box 40">
          <a:extLst>
            <a:ext uri="{FF2B5EF4-FFF2-40B4-BE49-F238E27FC236}">
              <a16:creationId xmlns:a16="http://schemas.microsoft.com/office/drawing/2014/main" id="{C8ACE1D6-8DCB-4CDF-840F-DE3C889644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1" name="Text Box 41">
          <a:extLst>
            <a:ext uri="{FF2B5EF4-FFF2-40B4-BE49-F238E27FC236}">
              <a16:creationId xmlns:a16="http://schemas.microsoft.com/office/drawing/2014/main" id="{7B90BA34-3476-4A02-81ED-F973A93380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2" name="Text Box 42">
          <a:extLst>
            <a:ext uri="{FF2B5EF4-FFF2-40B4-BE49-F238E27FC236}">
              <a16:creationId xmlns:a16="http://schemas.microsoft.com/office/drawing/2014/main" id="{2F6784DC-C28A-4CFF-9AAC-B239BE3E765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3" name="Text Box 43">
          <a:extLst>
            <a:ext uri="{FF2B5EF4-FFF2-40B4-BE49-F238E27FC236}">
              <a16:creationId xmlns:a16="http://schemas.microsoft.com/office/drawing/2014/main" id="{F93F7151-F915-4A59-BC20-66814AA95E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4" name="Text Box 44">
          <a:extLst>
            <a:ext uri="{FF2B5EF4-FFF2-40B4-BE49-F238E27FC236}">
              <a16:creationId xmlns:a16="http://schemas.microsoft.com/office/drawing/2014/main" id="{F5B5C9BF-3993-4761-9425-A576822FCF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5" name="Text Box 45">
          <a:extLst>
            <a:ext uri="{FF2B5EF4-FFF2-40B4-BE49-F238E27FC236}">
              <a16:creationId xmlns:a16="http://schemas.microsoft.com/office/drawing/2014/main" id="{114FDF5D-3021-4531-892C-2977A95985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6" name="Text Box 46">
          <a:extLst>
            <a:ext uri="{FF2B5EF4-FFF2-40B4-BE49-F238E27FC236}">
              <a16:creationId xmlns:a16="http://schemas.microsoft.com/office/drawing/2014/main" id="{707B23B4-6EED-470A-8175-4B7820ACED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7" name="Text Box 47">
          <a:extLst>
            <a:ext uri="{FF2B5EF4-FFF2-40B4-BE49-F238E27FC236}">
              <a16:creationId xmlns:a16="http://schemas.microsoft.com/office/drawing/2014/main" id="{FA4ADD50-F66C-4818-B0C8-8B7051E791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398" name="Text Box 48">
          <a:extLst>
            <a:ext uri="{FF2B5EF4-FFF2-40B4-BE49-F238E27FC236}">
              <a16:creationId xmlns:a16="http://schemas.microsoft.com/office/drawing/2014/main" id="{AF24BFDD-EDB1-413C-839A-C0601816C1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399" name="Text Box 49">
          <a:extLst>
            <a:ext uri="{FF2B5EF4-FFF2-40B4-BE49-F238E27FC236}">
              <a16:creationId xmlns:a16="http://schemas.microsoft.com/office/drawing/2014/main" id="{9F7A2B16-6053-4357-B72A-49969A0088BB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0" name="Text Box 50">
          <a:extLst>
            <a:ext uri="{FF2B5EF4-FFF2-40B4-BE49-F238E27FC236}">
              <a16:creationId xmlns:a16="http://schemas.microsoft.com/office/drawing/2014/main" id="{63AF79C1-E689-491C-B449-C0D1744144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1" name="Text Box 51">
          <a:extLst>
            <a:ext uri="{FF2B5EF4-FFF2-40B4-BE49-F238E27FC236}">
              <a16:creationId xmlns:a16="http://schemas.microsoft.com/office/drawing/2014/main" id="{F8F2646A-AC77-4A87-8FB1-4D762A9B896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2" name="Text Box 52">
          <a:extLst>
            <a:ext uri="{FF2B5EF4-FFF2-40B4-BE49-F238E27FC236}">
              <a16:creationId xmlns:a16="http://schemas.microsoft.com/office/drawing/2014/main" id="{FDF15772-899F-4198-B403-0DE90B7976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3" name="Text Box 53">
          <a:extLst>
            <a:ext uri="{FF2B5EF4-FFF2-40B4-BE49-F238E27FC236}">
              <a16:creationId xmlns:a16="http://schemas.microsoft.com/office/drawing/2014/main" id="{1A2EDFD5-C76F-40DE-A689-28B8742A3F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4" name="Text Box 54">
          <a:extLst>
            <a:ext uri="{FF2B5EF4-FFF2-40B4-BE49-F238E27FC236}">
              <a16:creationId xmlns:a16="http://schemas.microsoft.com/office/drawing/2014/main" id="{F3ED1B4F-F413-49A1-B11D-6495224110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5" name="Text Box 55">
          <a:extLst>
            <a:ext uri="{FF2B5EF4-FFF2-40B4-BE49-F238E27FC236}">
              <a16:creationId xmlns:a16="http://schemas.microsoft.com/office/drawing/2014/main" id="{A4805223-2A1D-4925-8587-B3FDCC49F9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6" name="Text Box 56">
          <a:extLst>
            <a:ext uri="{FF2B5EF4-FFF2-40B4-BE49-F238E27FC236}">
              <a16:creationId xmlns:a16="http://schemas.microsoft.com/office/drawing/2014/main" id="{6EDA4F5F-4E43-41C3-B854-C5D598DBA1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7" name="Text Box 57">
          <a:extLst>
            <a:ext uri="{FF2B5EF4-FFF2-40B4-BE49-F238E27FC236}">
              <a16:creationId xmlns:a16="http://schemas.microsoft.com/office/drawing/2014/main" id="{F5413C65-4D76-4949-856C-81AFC6D537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8" name="Text Box 58">
          <a:extLst>
            <a:ext uri="{FF2B5EF4-FFF2-40B4-BE49-F238E27FC236}">
              <a16:creationId xmlns:a16="http://schemas.microsoft.com/office/drawing/2014/main" id="{0CB95323-BCA4-4F5E-BAAD-4E48E49305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09" name="Text Box 59">
          <a:extLst>
            <a:ext uri="{FF2B5EF4-FFF2-40B4-BE49-F238E27FC236}">
              <a16:creationId xmlns:a16="http://schemas.microsoft.com/office/drawing/2014/main" id="{1CCD63DF-1602-451E-8C8B-EC1267A809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0" name="Text Box 60">
          <a:extLst>
            <a:ext uri="{FF2B5EF4-FFF2-40B4-BE49-F238E27FC236}">
              <a16:creationId xmlns:a16="http://schemas.microsoft.com/office/drawing/2014/main" id="{79690BE1-8B90-417B-B147-B3FEDC3645F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1" name="Text Box 61">
          <a:extLst>
            <a:ext uri="{FF2B5EF4-FFF2-40B4-BE49-F238E27FC236}">
              <a16:creationId xmlns:a16="http://schemas.microsoft.com/office/drawing/2014/main" id="{BE041E36-DD63-4233-9BB5-7511E03479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2" name="Text Box 62">
          <a:extLst>
            <a:ext uri="{FF2B5EF4-FFF2-40B4-BE49-F238E27FC236}">
              <a16:creationId xmlns:a16="http://schemas.microsoft.com/office/drawing/2014/main" id="{897031D0-5931-458C-8B88-BFC7EF7729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3" name="Text Box 63">
          <a:extLst>
            <a:ext uri="{FF2B5EF4-FFF2-40B4-BE49-F238E27FC236}">
              <a16:creationId xmlns:a16="http://schemas.microsoft.com/office/drawing/2014/main" id="{EFE9F0E6-558B-4A24-862B-B6C1952E7E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4" name="Text Box 64">
          <a:extLst>
            <a:ext uri="{FF2B5EF4-FFF2-40B4-BE49-F238E27FC236}">
              <a16:creationId xmlns:a16="http://schemas.microsoft.com/office/drawing/2014/main" id="{B55229D6-55AD-409F-8843-30F87B4F6B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5" name="Text Box 65">
          <a:extLst>
            <a:ext uri="{FF2B5EF4-FFF2-40B4-BE49-F238E27FC236}">
              <a16:creationId xmlns:a16="http://schemas.microsoft.com/office/drawing/2014/main" id="{F11605BC-EEF3-4EB2-8449-CE620809243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6" name="Text Box 66">
          <a:extLst>
            <a:ext uri="{FF2B5EF4-FFF2-40B4-BE49-F238E27FC236}">
              <a16:creationId xmlns:a16="http://schemas.microsoft.com/office/drawing/2014/main" id="{C7A9DC39-6C30-4081-AD68-1558DAE150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7" name="Text Box 67">
          <a:extLst>
            <a:ext uri="{FF2B5EF4-FFF2-40B4-BE49-F238E27FC236}">
              <a16:creationId xmlns:a16="http://schemas.microsoft.com/office/drawing/2014/main" id="{2D79C618-DAFC-4E96-8D33-5F44B0E99A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8" name="Text Box 68">
          <a:extLst>
            <a:ext uri="{FF2B5EF4-FFF2-40B4-BE49-F238E27FC236}">
              <a16:creationId xmlns:a16="http://schemas.microsoft.com/office/drawing/2014/main" id="{55A2B1C2-8671-4BC3-9032-9E6FC6D3E9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19" name="Text Box 69">
          <a:extLst>
            <a:ext uri="{FF2B5EF4-FFF2-40B4-BE49-F238E27FC236}">
              <a16:creationId xmlns:a16="http://schemas.microsoft.com/office/drawing/2014/main" id="{1328AE12-40BB-457F-8FA7-EB180189F0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0" name="Text Box 70">
          <a:extLst>
            <a:ext uri="{FF2B5EF4-FFF2-40B4-BE49-F238E27FC236}">
              <a16:creationId xmlns:a16="http://schemas.microsoft.com/office/drawing/2014/main" id="{EA9456AF-673B-491C-A478-448F0CE73D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1" name="Text Box 71">
          <a:extLst>
            <a:ext uri="{FF2B5EF4-FFF2-40B4-BE49-F238E27FC236}">
              <a16:creationId xmlns:a16="http://schemas.microsoft.com/office/drawing/2014/main" id="{B873462F-6794-4BA2-99CA-C37BD63690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2" name="Text Box 72">
          <a:extLst>
            <a:ext uri="{FF2B5EF4-FFF2-40B4-BE49-F238E27FC236}">
              <a16:creationId xmlns:a16="http://schemas.microsoft.com/office/drawing/2014/main" id="{F0EFCD5B-C52C-4E56-8AE2-11506F78BC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423" name="Text Box 73">
          <a:extLst>
            <a:ext uri="{FF2B5EF4-FFF2-40B4-BE49-F238E27FC236}">
              <a16:creationId xmlns:a16="http://schemas.microsoft.com/office/drawing/2014/main" id="{77586B81-DDE5-4A46-A0F2-D591A990246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4" name="Text Box 74">
          <a:extLst>
            <a:ext uri="{FF2B5EF4-FFF2-40B4-BE49-F238E27FC236}">
              <a16:creationId xmlns:a16="http://schemas.microsoft.com/office/drawing/2014/main" id="{44E3731A-8646-43A6-B9E3-8A6E432445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5" name="Text Box 75">
          <a:extLst>
            <a:ext uri="{FF2B5EF4-FFF2-40B4-BE49-F238E27FC236}">
              <a16:creationId xmlns:a16="http://schemas.microsoft.com/office/drawing/2014/main" id="{8C9C6FBB-517B-4269-8CF2-D7BEADFA83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6" name="Text Box 76">
          <a:extLst>
            <a:ext uri="{FF2B5EF4-FFF2-40B4-BE49-F238E27FC236}">
              <a16:creationId xmlns:a16="http://schemas.microsoft.com/office/drawing/2014/main" id="{775BACBC-A75B-4980-9102-4A595DCC5B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7" name="Text Box 77">
          <a:extLst>
            <a:ext uri="{FF2B5EF4-FFF2-40B4-BE49-F238E27FC236}">
              <a16:creationId xmlns:a16="http://schemas.microsoft.com/office/drawing/2014/main" id="{A094B2C5-BCA7-4DB3-BE19-5F1A1314574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8" name="Text Box 78">
          <a:extLst>
            <a:ext uri="{FF2B5EF4-FFF2-40B4-BE49-F238E27FC236}">
              <a16:creationId xmlns:a16="http://schemas.microsoft.com/office/drawing/2014/main" id="{F243BF1F-A9FA-4C15-840C-D045D735EF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29" name="Text Box 79">
          <a:extLst>
            <a:ext uri="{FF2B5EF4-FFF2-40B4-BE49-F238E27FC236}">
              <a16:creationId xmlns:a16="http://schemas.microsoft.com/office/drawing/2014/main" id="{524FF383-6251-4EA1-B452-DAF70EAFB0F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0" name="Text Box 80">
          <a:extLst>
            <a:ext uri="{FF2B5EF4-FFF2-40B4-BE49-F238E27FC236}">
              <a16:creationId xmlns:a16="http://schemas.microsoft.com/office/drawing/2014/main" id="{820F6432-F6B9-457A-970A-4714F35C7E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1" name="Text Box 81">
          <a:extLst>
            <a:ext uri="{FF2B5EF4-FFF2-40B4-BE49-F238E27FC236}">
              <a16:creationId xmlns:a16="http://schemas.microsoft.com/office/drawing/2014/main" id="{8EBD7DC8-FEF7-42A5-B6E5-A1CF3381F8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2" name="Text Box 82">
          <a:extLst>
            <a:ext uri="{FF2B5EF4-FFF2-40B4-BE49-F238E27FC236}">
              <a16:creationId xmlns:a16="http://schemas.microsoft.com/office/drawing/2014/main" id="{4FB63190-F841-4DC4-9462-32127DAF6DB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3" name="Text Box 83">
          <a:extLst>
            <a:ext uri="{FF2B5EF4-FFF2-40B4-BE49-F238E27FC236}">
              <a16:creationId xmlns:a16="http://schemas.microsoft.com/office/drawing/2014/main" id="{700308A6-4114-4F4F-99AF-9CE579D6FF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4" name="Text Box 84">
          <a:extLst>
            <a:ext uri="{FF2B5EF4-FFF2-40B4-BE49-F238E27FC236}">
              <a16:creationId xmlns:a16="http://schemas.microsoft.com/office/drawing/2014/main" id="{BC2C2A5A-858F-479D-B2A9-368EE35D85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5" name="Text Box 85">
          <a:extLst>
            <a:ext uri="{FF2B5EF4-FFF2-40B4-BE49-F238E27FC236}">
              <a16:creationId xmlns:a16="http://schemas.microsoft.com/office/drawing/2014/main" id="{ACCA7FD9-5A94-4C17-92B9-E978919258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6" name="Text Box 86">
          <a:extLst>
            <a:ext uri="{FF2B5EF4-FFF2-40B4-BE49-F238E27FC236}">
              <a16:creationId xmlns:a16="http://schemas.microsoft.com/office/drawing/2014/main" id="{E3593740-3F5B-4180-8587-2766C6E949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7" name="Text Box 87">
          <a:extLst>
            <a:ext uri="{FF2B5EF4-FFF2-40B4-BE49-F238E27FC236}">
              <a16:creationId xmlns:a16="http://schemas.microsoft.com/office/drawing/2014/main" id="{EC13EFB3-75CB-448E-A69C-D7791AB225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8" name="Text Box 88">
          <a:extLst>
            <a:ext uri="{FF2B5EF4-FFF2-40B4-BE49-F238E27FC236}">
              <a16:creationId xmlns:a16="http://schemas.microsoft.com/office/drawing/2014/main" id="{F7255154-3B31-4329-B954-CE56A4C5B7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39" name="Text Box 89">
          <a:extLst>
            <a:ext uri="{FF2B5EF4-FFF2-40B4-BE49-F238E27FC236}">
              <a16:creationId xmlns:a16="http://schemas.microsoft.com/office/drawing/2014/main" id="{6E043185-D045-47B1-BA4E-85953AB4C0F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0" name="Text Box 90">
          <a:extLst>
            <a:ext uri="{FF2B5EF4-FFF2-40B4-BE49-F238E27FC236}">
              <a16:creationId xmlns:a16="http://schemas.microsoft.com/office/drawing/2014/main" id="{357C00F5-2F9D-47C0-9585-5A1A0CFB89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1" name="Text Box 91">
          <a:extLst>
            <a:ext uri="{FF2B5EF4-FFF2-40B4-BE49-F238E27FC236}">
              <a16:creationId xmlns:a16="http://schemas.microsoft.com/office/drawing/2014/main" id="{D1EA97A2-9529-436A-BE9A-573C1F92A9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2" name="Text Box 92">
          <a:extLst>
            <a:ext uri="{FF2B5EF4-FFF2-40B4-BE49-F238E27FC236}">
              <a16:creationId xmlns:a16="http://schemas.microsoft.com/office/drawing/2014/main" id="{5C5D3CCA-6968-42AE-811D-1D23CF943F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3" name="Text Box 93">
          <a:extLst>
            <a:ext uri="{FF2B5EF4-FFF2-40B4-BE49-F238E27FC236}">
              <a16:creationId xmlns:a16="http://schemas.microsoft.com/office/drawing/2014/main" id="{7D4460CA-824F-4670-816A-1B2C368F7EE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4" name="Text Box 94">
          <a:extLst>
            <a:ext uri="{FF2B5EF4-FFF2-40B4-BE49-F238E27FC236}">
              <a16:creationId xmlns:a16="http://schemas.microsoft.com/office/drawing/2014/main" id="{FEDAA4EB-0F2D-445E-AB5E-4277B150FF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5" name="Text Box 95">
          <a:extLst>
            <a:ext uri="{FF2B5EF4-FFF2-40B4-BE49-F238E27FC236}">
              <a16:creationId xmlns:a16="http://schemas.microsoft.com/office/drawing/2014/main" id="{22B96D18-7589-4AAC-9E7C-C4B2056651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6" name="Text Box 96">
          <a:extLst>
            <a:ext uri="{FF2B5EF4-FFF2-40B4-BE49-F238E27FC236}">
              <a16:creationId xmlns:a16="http://schemas.microsoft.com/office/drawing/2014/main" id="{AAAB5C6C-7020-46D9-AFE4-7C4A19A609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447" name="Text Box 97">
          <a:extLst>
            <a:ext uri="{FF2B5EF4-FFF2-40B4-BE49-F238E27FC236}">
              <a16:creationId xmlns:a16="http://schemas.microsoft.com/office/drawing/2014/main" id="{6B471860-0E9B-4374-80FA-6C30416545DD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8" name="Text Box 98">
          <a:extLst>
            <a:ext uri="{FF2B5EF4-FFF2-40B4-BE49-F238E27FC236}">
              <a16:creationId xmlns:a16="http://schemas.microsoft.com/office/drawing/2014/main" id="{CB5EC56B-741B-4F96-ABF1-2670338646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49" name="Text Box 99">
          <a:extLst>
            <a:ext uri="{FF2B5EF4-FFF2-40B4-BE49-F238E27FC236}">
              <a16:creationId xmlns:a16="http://schemas.microsoft.com/office/drawing/2014/main" id="{B9FCE0D8-08A7-4B3F-9B49-BEDB54C140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0" name="Text Box 100">
          <a:extLst>
            <a:ext uri="{FF2B5EF4-FFF2-40B4-BE49-F238E27FC236}">
              <a16:creationId xmlns:a16="http://schemas.microsoft.com/office/drawing/2014/main" id="{6E7E41CE-7556-4829-B253-F0F587973C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1" name="Text Box 101">
          <a:extLst>
            <a:ext uri="{FF2B5EF4-FFF2-40B4-BE49-F238E27FC236}">
              <a16:creationId xmlns:a16="http://schemas.microsoft.com/office/drawing/2014/main" id="{1E2B44ED-FF29-4089-A799-9BC7BE03D3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2" name="Text Box 102">
          <a:extLst>
            <a:ext uri="{FF2B5EF4-FFF2-40B4-BE49-F238E27FC236}">
              <a16:creationId xmlns:a16="http://schemas.microsoft.com/office/drawing/2014/main" id="{98C8AAF5-E35B-4A1B-8DFC-B973669D84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3" name="Text Box 103">
          <a:extLst>
            <a:ext uri="{FF2B5EF4-FFF2-40B4-BE49-F238E27FC236}">
              <a16:creationId xmlns:a16="http://schemas.microsoft.com/office/drawing/2014/main" id="{239F7DB7-BCEF-42EF-A183-2E08140DFD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4" name="Text Box 104">
          <a:extLst>
            <a:ext uri="{FF2B5EF4-FFF2-40B4-BE49-F238E27FC236}">
              <a16:creationId xmlns:a16="http://schemas.microsoft.com/office/drawing/2014/main" id="{5A6257A8-BB84-44A5-AA22-93E38DC1CA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5" name="Text Box 105">
          <a:extLst>
            <a:ext uri="{FF2B5EF4-FFF2-40B4-BE49-F238E27FC236}">
              <a16:creationId xmlns:a16="http://schemas.microsoft.com/office/drawing/2014/main" id="{08FF6C8A-DA86-4039-BF41-514E46C40F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6" name="Text Box 106">
          <a:extLst>
            <a:ext uri="{FF2B5EF4-FFF2-40B4-BE49-F238E27FC236}">
              <a16:creationId xmlns:a16="http://schemas.microsoft.com/office/drawing/2014/main" id="{7950BAF6-F645-48E8-A425-D7E75B96FE4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7" name="Text Box 107">
          <a:extLst>
            <a:ext uri="{FF2B5EF4-FFF2-40B4-BE49-F238E27FC236}">
              <a16:creationId xmlns:a16="http://schemas.microsoft.com/office/drawing/2014/main" id="{CB581977-7AFF-4169-B17D-0E51B6BDA8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8" name="Text Box 108">
          <a:extLst>
            <a:ext uri="{FF2B5EF4-FFF2-40B4-BE49-F238E27FC236}">
              <a16:creationId xmlns:a16="http://schemas.microsoft.com/office/drawing/2014/main" id="{9C4777F9-25A5-45B4-AEDF-DD2E92E611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59" name="Text Box 109">
          <a:extLst>
            <a:ext uri="{FF2B5EF4-FFF2-40B4-BE49-F238E27FC236}">
              <a16:creationId xmlns:a16="http://schemas.microsoft.com/office/drawing/2014/main" id="{A2575D86-881E-4B8D-B0ED-D6AB0B99112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0" name="Text Box 110">
          <a:extLst>
            <a:ext uri="{FF2B5EF4-FFF2-40B4-BE49-F238E27FC236}">
              <a16:creationId xmlns:a16="http://schemas.microsoft.com/office/drawing/2014/main" id="{B0515EAA-74F8-4632-A97A-C9210BF95C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1" name="Text Box 111">
          <a:extLst>
            <a:ext uri="{FF2B5EF4-FFF2-40B4-BE49-F238E27FC236}">
              <a16:creationId xmlns:a16="http://schemas.microsoft.com/office/drawing/2014/main" id="{BEC9A024-BE1E-4D7F-921F-28ED7EE8EB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2" name="Text Box 112">
          <a:extLst>
            <a:ext uri="{FF2B5EF4-FFF2-40B4-BE49-F238E27FC236}">
              <a16:creationId xmlns:a16="http://schemas.microsoft.com/office/drawing/2014/main" id="{5D13B5EC-528D-4CBD-9F87-E4401CAF33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3" name="Text Box 113">
          <a:extLst>
            <a:ext uri="{FF2B5EF4-FFF2-40B4-BE49-F238E27FC236}">
              <a16:creationId xmlns:a16="http://schemas.microsoft.com/office/drawing/2014/main" id="{5C6D8301-A93A-4AC2-80C4-F6B119AEDF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4" name="Text Box 114">
          <a:extLst>
            <a:ext uri="{FF2B5EF4-FFF2-40B4-BE49-F238E27FC236}">
              <a16:creationId xmlns:a16="http://schemas.microsoft.com/office/drawing/2014/main" id="{83670C83-82A3-4D21-82EB-C8272B3115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5" name="Text Box 115">
          <a:extLst>
            <a:ext uri="{FF2B5EF4-FFF2-40B4-BE49-F238E27FC236}">
              <a16:creationId xmlns:a16="http://schemas.microsoft.com/office/drawing/2014/main" id="{27F40A09-85A8-4021-ABE8-9B7939CD93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6" name="Text Box 116">
          <a:extLst>
            <a:ext uri="{FF2B5EF4-FFF2-40B4-BE49-F238E27FC236}">
              <a16:creationId xmlns:a16="http://schemas.microsoft.com/office/drawing/2014/main" id="{132777A8-C0D9-4DDB-8489-47538E2F7B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7" name="Text Box 117">
          <a:extLst>
            <a:ext uri="{FF2B5EF4-FFF2-40B4-BE49-F238E27FC236}">
              <a16:creationId xmlns:a16="http://schemas.microsoft.com/office/drawing/2014/main" id="{84411109-D5C1-4EA1-8B35-517FA20293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8" name="Text Box 118">
          <a:extLst>
            <a:ext uri="{FF2B5EF4-FFF2-40B4-BE49-F238E27FC236}">
              <a16:creationId xmlns:a16="http://schemas.microsoft.com/office/drawing/2014/main" id="{D49F9F9D-34AE-420A-AACD-65A3D59A87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69" name="Text Box 119">
          <a:extLst>
            <a:ext uri="{FF2B5EF4-FFF2-40B4-BE49-F238E27FC236}">
              <a16:creationId xmlns:a16="http://schemas.microsoft.com/office/drawing/2014/main" id="{8E9C1E71-526F-489A-A96B-F07C423AA7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0" name="Text Box 120">
          <a:extLst>
            <a:ext uri="{FF2B5EF4-FFF2-40B4-BE49-F238E27FC236}">
              <a16:creationId xmlns:a16="http://schemas.microsoft.com/office/drawing/2014/main" id="{792CF2F9-684B-4E35-BC9C-28861AE4AE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471" name="Text Box 121">
          <a:extLst>
            <a:ext uri="{FF2B5EF4-FFF2-40B4-BE49-F238E27FC236}">
              <a16:creationId xmlns:a16="http://schemas.microsoft.com/office/drawing/2014/main" id="{9DB49569-52E7-482F-97AB-BC90E12052C0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2" name="Text Box 122">
          <a:extLst>
            <a:ext uri="{FF2B5EF4-FFF2-40B4-BE49-F238E27FC236}">
              <a16:creationId xmlns:a16="http://schemas.microsoft.com/office/drawing/2014/main" id="{4E761E06-DBFC-4CDF-BB9E-F6E2AEAC0E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3" name="Text Box 123">
          <a:extLst>
            <a:ext uri="{FF2B5EF4-FFF2-40B4-BE49-F238E27FC236}">
              <a16:creationId xmlns:a16="http://schemas.microsoft.com/office/drawing/2014/main" id="{60751695-5100-45A8-8FB2-EC583F16CA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4" name="Text Box 124">
          <a:extLst>
            <a:ext uri="{FF2B5EF4-FFF2-40B4-BE49-F238E27FC236}">
              <a16:creationId xmlns:a16="http://schemas.microsoft.com/office/drawing/2014/main" id="{6F0B7808-5340-49AF-870C-479C2BAB941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5" name="Text Box 125">
          <a:extLst>
            <a:ext uri="{FF2B5EF4-FFF2-40B4-BE49-F238E27FC236}">
              <a16:creationId xmlns:a16="http://schemas.microsoft.com/office/drawing/2014/main" id="{8CE39FDB-B380-4809-90A5-54BFB893109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6" name="Text Box 126">
          <a:extLst>
            <a:ext uri="{FF2B5EF4-FFF2-40B4-BE49-F238E27FC236}">
              <a16:creationId xmlns:a16="http://schemas.microsoft.com/office/drawing/2014/main" id="{6B5F09C0-3D62-4F7E-8066-74C1DF5673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7" name="Text Box 127">
          <a:extLst>
            <a:ext uri="{FF2B5EF4-FFF2-40B4-BE49-F238E27FC236}">
              <a16:creationId xmlns:a16="http://schemas.microsoft.com/office/drawing/2014/main" id="{332D094A-6D35-4D76-93BF-B187536A28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8" name="Text Box 128">
          <a:extLst>
            <a:ext uri="{FF2B5EF4-FFF2-40B4-BE49-F238E27FC236}">
              <a16:creationId xmlns:a16="http://schemas.microsoft.com/office/drawing/2014/main" id="{C9C1A6A1-3DB1-4F9C-A5D4-15140DF54F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79" name="Text Box 129">
          <a:extLst>
            <a:ext uri="{FF2B5EF4-FFF2-40B4-BE49-F238E27FC236}">
              <a16:creationId xmlns:a16="http://schemas.microsoft.com/office/drawing/2014/main" id="{10FC3F6D-92B3-43AB-BD58-32C284F1370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0" name="Text Box 130">
          <a:extLst>
            <a:ext uri="{FF2B5EF4-FFF2-40B4-BE49-F238E27FC236}">
              <a16:creationId xmlns:a16="http://schemas.microsoft.com/office/drawing/2014/main" id="{9A6893A4-467A-44B9-97AE-5387DE88A7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1" name="Text Box 131">
          <a:extLst>
            <a:ext uri="{FF2B5EF4-FFF2-40B4-BE49-F238E27FC236}">
              <a16:creationId xmlns:a16="http://schemas.microsoft.com/office/drawing/2014/main" id="{F7583796-5989-4B92-AFA7-D1ED8860F0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2" name="Text Box 132">
          <a:extLst>
            <a:ext uri="{FF2B5EF4-FFF2-40B4-BE49-F238E27FC236}">
              <a16:creationId xmlns:a16="http://schemas.microsoft.com/office/drawing/2014/main" id="{86440366-6A48-4B67-9300-29C20DAB2E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3" name="Text Box 133">
          <a:extLst>
            <a:ext uri="{FF2B5EF4-FFF2-40B4-BE49-F238E27FC236}">
              <a16:creationId xmlns:a16="http://schemas.microsoft.com/office/drawing/2014/main" id="{C147F4E9-97F5-4181-B2CD-904B687270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4" name="Text Box 134">
          <a:extLst>
            <a:ext uri="{FF2B5EF4-FFF2-40B4-BE49-F238E27FC236}">
              <a16:creationId xmlns:a16="http://schemas.microsoft.com/office/drawing/2014/main" id="{3229D468-4A43-43FD-BBD1-56BDD32272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5" name="Text Box 135">
          <a:extLst>
            <a:ext uri="{FF2B5EF4-FFF2-40B4-BE49-F238E27FC236}">
              <a16:creationId xmlns:a16="http://schemas.microsoft.com/office/drawing/2014/main" id="{AE581CEF-83A8-40E6-86FB-5F766F786D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6" name="Text Box 136">
          <a:extLst>
            <a:ext uri="{FF2B5EF4-FFF2-40B4-BE49-F238E27FC236}">
              <a16:creationId xmlns:a16="http://schemas.microsoft.com/office/drawing/2014/main" id="{191FCAAF-79C3-4B36-ACE0-4D8D0E40AB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7" name="Text Box 137">
          <a:extLst>
            <a:ext uri="{FF2B5EF4-FFF2-40B4-BE49-F238E27FC236}">
              <a16:creationId xmlns:a16="http://schemas.microsoft.com/office/drawing/2014/main" id="{5E1523EC-9F74-46A0-BFE4-C606A45F20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8" name="Text Box 138">
          <a:extLst>
            <a:ext uri="{FF2B5EF4-FFF2-40B4-BE49-F238E27FC236}">
              <a16:creationId xmlns:a16="http://schemas.microsoft.com/office/drawing/2014/main" id="{DA1479F9-BE44-4A98-85C5-DE855FF03F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89" name="Text Box 139">
          <a:extLst>
            <a:ext uri="{FF2B5EF4-FFF2-40B4-BE49-F238E27FC236}">
              <a16:creationId xmlns:a16="http://schemas.microsoft.com/office/drawing/2014/main" id="{D41BE1AA-CAE4-4D16-A1D3-2542A23236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90" name="Text Box 140">
          <a:extLst>
            <a:ext uri="{FF2B5EF4-FFF2-40B4-BE49-F238E27FC236}">
              <a16:creationId xmlns:a16="http://schemas.microsoft.com/office/drawing/2014/main" id="{FAB04378-71B3-4FD8-A1DF-3CD0F9A0B7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91" name="Text Box 141">
          <a:extLst>
            <a:ext uri="{FF2B5EF4-FFF2-40B4-BE49-F238E27FC236}">
              <a16:creationId xmlns:a16="http://schemas.microsoft.com/office/drawing/2014/main" id="{F2EA4BB7-2FD8-4EA7-B170-5535F3B04F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92" name="Text Box 142">
          <a:extLst>
            <a:ext uri="{FF2B5EF4-FFF2-40B4-BE49-F238E27FC236}">
              <a16:creationId xmlns:a16="http://schemas.microsoft.com/office/drawing/2014/main" id="{BFBA4BE2-0FFA-43DF-8C7D-5D946AC977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93" name="Text Box 143">
          <a:extLst>
            <a:ext uri="{FF2B5EF4-FFF2-40B4-BE49-F238E27FC236}">
              <a16:creationId xmlns:a16="http://schemas.microsoft.com/office/drawing/2014/main" id="{D2F0EF26-AB16-4888-93DE-55982A1C1A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494" name="Text Box 144">
          <a:extLst>
            <a:ext uri="{FF2B5EF4-FFF2-40B4-BE49-F238E27FC236}">
              <a16:creationId xmlns:a16="http://schemas.microsoft.com/office/drawing/2014/main" id="{434D6B50-2963-4FFD-B9BC-CB2CE1E71F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495" name="Text Box 145">
          <a:extLst>
            <a:ext uri="{FF2B5EF4-FFF2-40B4-BE49-F238E27FC236}">
              <a16:creationId xmlns:a16="http://schemas.microsoft.com/office/drawing/2014/main" id="{BE9ACA8A-5A90-49A7-97E4-93985EBD1C6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496" name="Text Box 2">
          <a:extLst>
            <a:ext uri="{FF2B5EF4-FFF2-40B4-BE49-F238E27FC236}">
              <a16:creationId xmlns:a16="http://schemas.microsoft.com/office/drawing/2014/main" id="{8B56F1B5-A66B-4BB8-8443-550A2B7D97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497" name="Text Box 3">
          <a:extLst>
            <a:ext uri="{FF2B5EF4-FFF2-40B4-BE49-F238E27FC236}">
              <a16:creationId xmlns:a16="http://schemas.microsoft.com/office/drawing/2014/main" id="{2B03EBA1-311A-4A62-B871-5B6E9C2F1D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498" name="Text Box 4">
          <a:extLst>
            <a:ext uri="{FF2B5EF4-FFF2-40B4-BE49-F238E27FC236}">
              <a16:creationId xmlns:a16="http://schemas.microsoft.com/office/drawing/2014/main" id="{16A06CA1-3E1A-476A-B3E4-85FFDE5C7A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499" name="Text Box 5">
          <a:extLst>
            <a:ext uri="{FF2B5EF4-FFF2-40B4-BE49-F238E27FC236}">
              <a16:creationId xmlns:a16="http://schemas.microsoft.com/office/drawing/2014/main" id="{6078DA26-6607-46AD-B20A-E8D93C1B6C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0" name="Text Box 6">
          <a:extLst>
            <a:ext uri="{FF2B5EF4-FFF2-40B4-BE49-F238E27FC236}">
              <a16:creationId xmlns:a16="http://schemas.microsoft.com/office/drawing/2014/main" id="{08187CF9-1701-4C58-9E5F-460225F952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1" name="Text Box 7">
          <a:extLst>
            <a:ext uri="{FF2B5EF4-FFF2-40B4-BE49-F238E27FC236}">
              <a16:creationId xmlns:a16="http://schemas.microsoft.com/office/drawing/2014/main" id="{8FB126E4-3F6D-4B6C-8A7B-BB4B8DE80B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2" name="Text Box 8">
          <a:extLst>
            <a:ext uri="{FF2B5EF4-FFF2-40B4-BE49-F238E27FC236}">
              <a16:creationId xmlns:a16="http://schemas.microsoft.com/office/drawing/2014/main" id="{F77C40C6-7EE3-404A-AFFE-4C93365146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3" name="Text Box 9">
          <a:extLst>
            <a:ext uri="{FF2B5EF4-FFF2-40B4-BE49-F238E27FC236}">
              <a16:creationId xmlns:a16="http://schemas.microsoft.com/office/drawing/2014/main" id="{1C29CD71-4F62-4317-8C13-0BF8601A361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4" name="Text Box 10">
          <a:extLst>
            <a:ext uri="{FF2B5EF4-FFF2-40B4-BE49-F238E27FC236}">
              <a16:creationId xmlns:a16="http://schemas.microsoft.com/office/drawing/2014/main" id="{AF3DFC15-D9B4-412A-B886-C640ABB454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5" name="Text Box 11">
          <a:extLst>
            <a:ext uri="{FF2B5EF4-FFF2-40B4-BE49-F238E27FC236}">
              <a16:creationId xmlns:a16="http://schemas.microsoft.com/office/drawing/2014/main" id="{393CAA62-0963-4BDA-BE13-2B27D8CCCD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6" name="Text Box 12">
          <a:extLst>
            <a:ext uri="{FF2B5EF4-FFF2-40B4-BE49-F238E27FC236}">
              <a16:creationId xmlns:a16="http://schemas.microsoft.com/office/drawing/2014/main" id="{FDBC9561-B531-4109-ACB9-75F2823FE6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7" name="Text Box 13">
          <a:extLst>
            <a:ext uri="{FF2B5EF4-FFF2-40B4-BE49-F238E27FC236}">
              <a16:creationId xmlns:a16="http://schemas.microsoft.com/office/drawing/2014/main" id="{E390383A-4118-488D-B1CE-21FE097BFA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8" name="Text Box 14">
          <a:extLst>
            <a:ext uri="{FF2B5EF4-FFF2-40B4-BE49-F238E27FC236}">
              <a16:creationId xmlns:a16="http://schemas.microsoft.com/office/drawing/2014/main" id="{677B8558-FAC5-4E97-9EE6-2FF34DAFD6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09" name="Text Box 15">
          <a:extLst>
            <a:ext uri="{FF2B5EF4-FFF2-40B4-BE49-F238E27FC236}">
              <a16:creationId xmlns:a16="http://schemas.microsoft.com/office/drawing/2014/main" id="{A3E10EE6-96DA-47DB-83B5-A8CFDCA158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0" name="Text Box 16">
          <a:extLst>
            <a:ext uri="{FF2B5EF4-FFF2-40B4-BE49-F238E27FC236}">
              <a16:creationId xmlns:a16="http://schemas.microsoft.com/office/drawing/2014/main" id="{319CB749-23E7-436A-B5FC-D558E97C96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1" name="Text Box 17">
          <a:extLst>
            <a:ext uri="{FF2B5EF4-FFF2-40B4-BE49-F238E27FC236}">
              <a16:creationId xmlns:a16="http://schemas.microsoft.com/office/drawing/2014/main" id="{3AB5E6F7-9441-4E5C-ACBC-40E5AEF9B1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2" name="Text Box 18">
          <a:extLst>
            <a:ext uri="{FF2B5EF4-FFF2-40B4-BE49-F238E27FC236}">
              <a16:creationId xmlns:a16="http://schemas.microsoft.com/office/drawing/2014/main" id="{55F69CB1-EBD8-4742-A8A8-C7EC5E5A6E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3" name="Text Box 19">
          <a:extLst>
            <a:ext uri="{FF2B5EF4-FFF2-40B4-BE49-F238E27FC236}">
              <a16:creationId xmlns:a16="http://schemas.microsoft.com/office/drawing/2014/main" id="{0B15D203-B40F-4B7B-956E-3CD90A1F387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4" name="Text Box 20">
          <a:extLst>
            <a:ext uri="{FF2B5EF4-FFF2-40B4-BE49-F238E27FC236}">
              <a16:creationId xmlns:a16="http://schemas.microsoft.com/office/drawing/2014/main" id="{C71AB7BD-C18B-496B-A520-CE1662FDF8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5" name="Text Box 21">
          <a:extLst>
            <a:ext uri="{FF2B5EF4-FFF2-40B4-BE49-F238E27FC236}">
              <a16:creationId xmlns:a16="http://schemas.microsoft.com/office/drawing/2014/main" id="{5DD41596-D21C-4274-9279-868A7861BDA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6" name="Text Box 22">
          <a:extLst>
            <a:ext uri="{FF2B5EF4-FFF2-40B4-BE49-F238E27FC236}">
              <a16:creationId xmlns:a16="http://schemas.microsoft.com/office/drawing/2014/main" id="{3BE93266-B11C-47F1-86B3-297CCE9A1A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7" name="Text Box 23">
          <a:extLst>
            <a:ext uri="{FF2B5EF4-FFF2-40B4-BE49-F238E27FC236}">
              <a16:creationId xmlns:a16="http://schemas.microsoft.com/office/drawing/2014/main" id="{41654425-AA60-466C-9379-931D86CE77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18" name="Text Box 24">
          <a:extLst>
            <a:ext uri="{FF2B5EF4-FFF2-40B4-BE49-F238E27FC236}">
              <a16:creationId xmlns:a16="http://schemas.microsoft.com/office/drawing/2014/main" id="{C20A9BDB-F111-4D0D-B9E0-14EA312F5C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519" name="Text Box 25">
          <a:extLst>
            <a:ext uri="{FF2B5EF4-FFF2-40B4-BE49-F238E27FC236}">
              <a16:creationId xmlns:a16="http://schemas.microsoft.com/office/drawing/2014/main" id="{5CB9A83F-4C13-4CD4-8874-66C587E50F7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0" name="Text Box 26">
          <a:extLst>
            <a:ext uri="{FF2B5EF4-FFF2-40B4-BE49-F238E27FC236}">
              <a16:creationId xmlns:a16="http://schemas.microsoft.com/office/drawing/2014/main" id="{D2876C40-2E05-47F4-A4F0-52B6111333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1" name="Text Box 27">
          <a:extLst>
            <a:ext uri="{FF2B5EF4-FFF2-40B4-BE49-F238E27FC236}">
              <a16:creationId xmlns:a16="http://schemas.microsoft.com/office/drawing/2014/main" id="{2CECD9F0-082D-4323-8D84-0D35527282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2" name="Text Box 28">
          <a:extLst>
            <a:ext uri="{FF2B5EF4-FFF2-40B4-BE49-F238E27FC236}">
              <a16:creationId xmlns:a16="http://schemas.microsoft.com/office/drawing/2014/main" id="{936085A9-D5AF-4758-88CF-56FE260928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3" name="Text Box 29">
          <a:extLst>
            <a:ext uri="{FF2B5EF4-FFF2-40B4-BE49-F238E27FC236}">
              <a16:creationId xmlns:a16="http://schemas.microsoft.com/office/drawing/2014/main" id="{C96F8DF6-54F4-4753-A58C-02D7A8602D1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4" name="Text Box 30">
          <a:extLst>
            <a:ext uri="{FF2B5EF4-FFF2-40B4-BE49-F238E27FC236}">
              <a16:creationId xmlns:a16="http://schemas.microsoft.com/office/drawing/2014/main" id="{DA36C4FC-3069-482C-BB57-29BC8B02F76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5" name="Text Box 31">
          <a:extLst>
            <a:ext uri="{FF2B5EF4-FFF2-40B4-BE49-F238E27FC236}">
              <a16:creationId xmlns:a16="http://schemas.microsoft.com/office/drawing/2014/main" id="{8AFEA9E7-8798-49F7-916B-F6904490A0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6" name="Text Box 32">
          <a:extLst>
            <a:ext uri="{FF2B5EF4-FFF2-40B4-BE49-F238E27FC236}">
              <a16:creationId xmlns:a16="http://schemas.microsoft.com/office/drawing/2014/main" id="{5F2708B5-0FB2-49C8-8D30-E4A161CC80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7" name="Text Box 33">
          <a:extLst>
            <a:ext uri="{FF2B5EF4-FFF2-40B4-BE49-F238E27FC236}">
              <a16:creationId xmlns:a16="http://schemas.microsoft.com/office/drawing/2014/main" id="{4D6734ED-0E71-4CD3-86B0-A592DEC18F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8" name="Text Box 34">
          <a:extLst>
            <a:ext uri="{FF2B5EF4-FFF2-40B4-BE49-F238E27FC236}">
              <a16:creationId xmlns:a16="http://schemas.microsoft.com/office/drawing/2014/main" id="{D4358239-9A45-47F2-A498-6EC552C2961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29" name="Text Box 35">
          <a:extLst>
            <a:ext uri="{FF2B5EF4-FFF2-40B4-BE49-F238E27FC236}">
              <a16:creationId xmlns:a16="http://schemas.microsoft.com/office/drawing/2014/main" id="{2D870CF6-70CE-4072-9BAD-0ED3D1F3BE4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0" name="Text Box 36">
          <a:extLst>
            <a:ext uri="{FF2B5EF4-FFF2-40B4-BE49-F238E27FC236}">
              <a16:creationId xmlns:a16="http://schemas.microsoft.com/office/drawing/2014/main" id="{44EA5398-89C2-4019-851D-B012DE54A4E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1" name="Text Box 37">
          <a:extLst>
            <a:ext uri="{FF2B5EF4-FFF2-40B4-BE49-F238E27FC236}">
              <a16:creationId xmlns:a16="http://schemas.microsoft.com/office/drawing/2014/main" id="{5E95D848-D85B-4CEE-B771-F62B576316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2" name="Text Box 38">
          <a:extLst>
            <a:ext uri="{FF2B5EF4-FFF2-40B4-BE49-F238E27FC236}">
              <a16:creationId xmlns:a16="http://schemas.microsoft.com/office/drawing/2014/main" id="{B020A86B-F0D0-4078-B81C-76B8023F35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3" name="Text Box 39">
          <a:extLst>
            <a:ext uri="{FF2B5EF4-FFF2-40B4-BE49-F238E27FC236}">
              <a16:creationId xmlns:a16="http://schemas.microsoft.com/office/drawing/2014/main" id="{DEE63B5F-6847-4428-903C-33FFA4782E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4" name="Text Box 40">
          <a:extLst>
            <a:ext uri="{FF2B5EF4-FFF2-40B4-BE49-F238E27FC236}">
              <a16:creationId xmlns:a16="http://schemas.microsoft.com/office/drawing/2014/main" id="{5E5D2AFD-2706-48C5-A43E-1585194389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5" name="Text Box 41">
          <a:extLst>
            <a:ext uri="{FF2B5EF4-FFF2-40B4-BE49-F238E27FC236}">
              <a16:creationId xmlns:a16="http://schemas.microsoft.com/office/drawing/2014/main" id="{CFE5CCE6-1409-4F75-8519-1B2111D305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6" name="Text Box 42">
          <a:extLst>
            <a:ext uri="{FF2B5EF4-FFF2-40B4-BE49-F238E27FC236}">
              <a16:creationId xmlns:a16="http://schemas.microsoft.com/office/drawing/2014/main" id="{79C18CD2-C5BF-44C6-85D8-C133AAC480E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7" name="Text Box 43">
          <a:extLst>
            <a:ext uri="{FF2B5EF4-FFF2-40B4-BE49-F238E27FC236}">
              <a16:creationId xmlns:a16="http://schemas.microsoft.com/office/drawing/2014/main" id="{4EC219FA-49D6-49D3-8EC6-1C9095213F3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8" name="Text Box 44">
          <a:extLst>
            <a:ext uri="{FF2B5EF4-FFF2-40B4-BE49-F238E27FC236}">
              <a16:creationId xmlns:a16="http://schemas.microsoft.com/office/drawing/2014/main" id="{9AC9EB1F-D944-4E26-9CDB-55A9D3F23E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39" name="Text Box 45">
          <a:extLst>
            <a:ext uri="{FF2B5EF4-FFF2-40B4-BE49-F238E27FC236}">
              <a16:creationId xmlns:a16="http://schemas.microsoft.com/office/drawing/2014/main" id="{1BC42D17-7FDD-46C2-9FFF-40B6BDD055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0" name="Text Box 46">
          <a:extLst>
            <a:ext uri="{FF2B5EF4-FFF2-40B4-BE49-F238E27FC236}">
              <a16:creationId xmlns:a16="http://schemas.microsoft.com/office/drawing/2014/main" id="{0FADC0D7-C3E7-4049-88E9-2C7780B11A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1" name="Text Box 47">
          <a:extLst>
            <a:ext uri="{FF2B5EF4-FFF2-40B4-BE49-F238E27FC236}">
              <a16:creationId xmlns:a16="http://schemas.microsoft.com/office/drawing/2014/main" id="{82EB4472-8792-449A-B789-072B4AFBF4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2" name="Text Box 48">
          <a:extLst>
            <a:ext uri="{FF2B5EF4-FFF2-40B4-BE49-F238E27FC236}">
              <a16:creationId xmlns:a16="http://schemas.microsoft.com/office/drawing/2014/main" id="{DEEF35B4-1D91-4C17-A0AF-BE8267B91D6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543" name="Text Box 49">
          <a:extLst>
            <a:ext uri="{FF2B5EF4-FFF2-40B4-BE49-F238E27FC236}">
              <a16:creationId xmlns:a16="http://schemas.microsoft.com/office/drawing/2014/main" id="{C73A6AD8-32F0-4CD3-8B95-FB54350AF44E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4" name="Text Box 50">
          <a:extLst>
            <a:ext uri="{FF2B5EF4-FFF2-40B4-BE49-F238E27FC236}">
              <a16:creationId xmlns:a16="http://schemas.microsoft.com/office/drawing/2014/main" id="{7750621B-0016-4C3C-B8BE-FF158C5800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5" name="Text Box 51">
          <a:extLst>
            <a:ext uri="{FF2B5EF4-FFF2-40B4-BE49-F238E27FC236}">
              <a16:creationId xmlns:a16="http://schemas.microsoft.com/office/drawing/2014/main" id="{B292A12E-90BB-445B-946D-6ECE32B451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6" name="Text Box 52">
          <a:extLst>
            <a:ext uri="{FF2B5EF4-FFF2-40B4-BE49-F238E27FC236}">
              <a16:creationId xmlns:a16="http://schemas.microsoft.com/office/drawing/2014/main" id="{BA3D290F-D5D9-4068-BB2D-1A2FC1496B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7" name="Text Box 53">
          <a:extLst>
            <a:ext uri="{FF2B5EF4-FFF2-40B4-BE49-F238E27FC236}">
              <a16:creationId xmlns:a16="http://schemas.microsoft.com/office/drawing/2014/main" id="{AC0D974C-CEFE-42FF-8496-79696AA57E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8" name="Text Box 54">
          <a:extLst>
            <a:ext uri="{FF2B5EF4-FFF2-40B4-BE49-F238E27FC236}">
              <a16:creationId xmlns:a16="http://schemas.microsoft.com/office/drawing/2014/main" id="{F4B9D542-2B53-4AD7-A585-B8473A58EB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49" name="Text Box 55">
          <a:extLst>
            <a:ext uri="{FF2B5EF4-FFF2-40B4-BE49-F238E27FC236}">
              <a16:creationId xmlns:a16="http://schemas.microsoft.com/office/drawing/2014/main" id="{CBAE24D2-2367-4AC8-AFF6-84B1339620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0" name="Text Box 56">
          <a:extLst>
            <a:ext uri="{FF2B5EF4-FFF2-40B4-BE49-F238E27FC236}">
              <a16:creationId xmlns:a16="http://schemas.microsoft.com/office/drawing/2014/main" id="{75FE5155-143D-4CCF-8053-5199B7C391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1" name="Text Box 57">
          <a:extLst>
            <a:ext uri="{FF2B5EF4-FFF2-40B4-BE49-F238E27FC236}">
              <a16:creationId xmlns:a16="http://schemas.microsoft.com/office/drawing/2014/main" id="{98AA1D27-4981-4308-A230-41F44A4681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2" name="Text Box 58">
          <a:extLst>
            <a:ext uri="{FF2B5EF4-FFF2-40B4-BE49-F238E27FC236}">
              <a16:creationId xmlns:a16="http://schemas.microsoft.com/office/drawing/2014/main" id="{5609F8E4-6AE0-4B65-B2E5-D8F98E8473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3" name="Text Box 59">
          <a:extLst>
            <a:ext uri="{FF2B5EF4-FFF2-40B4-BE49-F238E27FC236}">
              <a16:creationId xmlns:a16="http://schemas.microsoft.com/office/drawing/2014/main" id="{2D131F15-E85A-45EB-8205-DB61271B35F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4" name="Text Box 60">
          <a:extLst>
            <a:ext uri="{FF2B5EF4-FFF2-40B4-BE49-F238E27FC236}">
              <a16:creationId xmlns:a16="http://schemas.microsoft.com/office/drawing/2014/main" id="{7DD05870-4D53-48EB-8D3A-7FFED0024A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5" name="Text Box 61">
          <a:extLst>
            <a:ext uri="{FF2B5EF4-FFF2-40B4-BE49-F238E27FC236}">
              <a16:creationId xmlns:a16="http://schemas.microsoft.com/office/drawing/2014/main" id="{049BA3C0-BA43-4710-BD20-E06BB61325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6" name="Text Box 62">
          <a:extLst>
            <a:ext uri="{FF2B5EF4-FFF2-40B4-BE49-F238E27FC236}">
              <a16:creationId xmlns:a16="http://schemas.microsoft.com/office/drawing/2014/main" id="{6052EB25-7741-4516-BA98-D4A3737806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7" name="Text Box 63">
          <a:extLst>
            <a:ext uri="{FF2B5EF4-FFF2-40B4-BE49-F238E27FC236}">
              <a16:creationId xmlns:a16="http://schemas.microsoft.com/office/drawing/2014/main" id="{C3D053B5-03C0-4452-BFC7-EC0F0A8D71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8" name="Text Box 64">
          <a:extLst>
            <a:ext uri="{FF2B5EF4-FFF2-40B4-BE49-F238E27FC236}">
              <a16:creationId xmlns:a16="http://schemas.microsoft.com/office/drawing/2014/main" id="{9B727A12-C136-4CBB-BF42-30E581EA59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59" name="Text Box 65">
          <a:extLst>
            <a:ext uri="{FF2B5EF4-FFF2-40B4-BE49-F238E27FC236}">
              <a16:creationId xmlns:a16="http://schemas.microsoft.com/office/drawing/2014/main" id="{86BC13A2-B39E-4D54-91B8-26E48B73CA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0" name="Text Box 66">
          <a:extLst>
            <a:ext uri="{FF2B5EF4-FFF2-40B4-BE49-F238E27FC236}">
              <a16:creationId xmlns:a16="http://schemas.microsoft.com/office/drawing/2014/main" id="{0BBF5515-2F1E-409F-893A-1BBBCE1B5E4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1" name="Text Box 67">
          <a:extLst>
            <a:ext uri="{FF2B5EF4-FFF2-40B4-BE49-F238E27FC236}">
              <a16:creationId xmlns:a16="http://schemas.microsoft.com/office/drawing/2014/main" id="{2339919C-9BAD-4AB4-9B61-AE6E7D32AD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2" name="Text Box 68">
          <a:extLst>
            <a:ext uri="{FF2B5EF4-FFF2-40B4-BE49-F238E27FC236}">
              <a16:creationId xmlns:a16="http://schemas.microsoft.com/office/drawing/2014/main" id="{E24FCBED-3E2C-4DF5-A68E-190663A14E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3" name="Text Box 69">
          <a:extLst>
            <a:ext uri="{FF2B5EF4-FFF2-40B4-BE49-F238E27FC236}">
              <a16:creationId xmlns:a16="http://schemas.microsoft.com/office/drawing/2014/main" id="{7A9E4CE3-48B1-45A4-B6B5-F16C9B746E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4" name="Text Box 70">
          <a:extLst>
            <a:ext uri="{FF2B5EF4-FFF2-40B4-BE49-F238E27FC236}">
              <a16:creationId xmlns:a16="http://schemas.microsoft.com/office/drawing/2014/main" id="{B0AB3ED3-CE5F-4958-9245-702AB98871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5" name="Text Box 71">
          <a:extLst>
            <a:ext uri="{FF2B5EF4-FFF2-40B4-BE49-F238E27FC236}">
              <a16:creationId xmlns:a16="http://schemas.microsoft.com/office/drawing/2014/main" id="{B6DBE3E8-E22B-49F4-8A03-E9EF4AD7A2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6" name="Text Box 72">
          <a:extLst>
            <a:ext uri="{FF2B5EF4-FFF2-40B4-BE49-F238E27FC236}">
              <a16:creationId xmlns:a16="http://schemas.microsoft.com/office/drawing/2014/main" id="{0EDEBE1B-0BEE-4E7C-B83B-98A8573E0A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567" name="Text Box 73">
          <a:extLst>
            <a:ext uri="{FF2B5EF4-FFF2-40B4-BE49-F238E27FC236}">
              <a16:creationId xmlns:a16="http://schemas.microsoft.com/office/drawing/2014/main" id="{5158732E-C877-49BB-8B7C-29231F34ABD8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8" name="Text Box 74">
          <a:extLst>
            <a:ext uri="{FF2B5EF4-FFF2-40B4-BE49-F238E27FC236}">
              <a16:creationId xmlns:a16="http://schemas.microsoft.com/office/drawing/2014/main" id="{192C6CF3-9375-4097-AF45-EA591963B8E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69" name="Text Box 75">
          <a:extLst>
            <a:ext uri="{FF2B5EF4-FFF2-40B4-BE49-F238E27FC236}">
              <a16:creationId xmlns:a16="http://schemas.microsoft.com/office/drawing/2014/main" id="{97EC9E13-C31C-4814-B5C1-077B58B6888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0" name="Text Box 76">
          <a:extLst>
            <a:ext uri="{FF2B5EF4-FFF2-40B4-BE49-F238E27FC236}">
              <a16:creationId xmlns:a16="http://schemas.microsoft.com/office/drawing/2014/main" id="{F34B6D77-32AC-4CD9-AD24-9727A4E8C0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1" name="Text Box 77">
          <a:extLst>
            <a:ext uri="{FF2B5EF4-FFF2-40B4-BE49-F238E27FC236}">
              <a16:creationId xmlns:a16="http://schemas.microsoft.com/office/drawing/2014/main" id="{937E0FE9-82C4-4770-87A4-79BE87F0AF2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2" name="Text Box 78">
          <a:extLst>
            <a:ext uri="{FF2B5EF4-FFF2-40B4-BE49-F238E27FC236}">
              <a16:creationId xmlns:a16="http://schemas.microsoft.com/office/drawing/2014/main" id="{36CF1D61-D0FC-4520-8DA5-B306ADDF28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3" name="Text Box 79">
          <a:extLst>
            <a:ext uri="{FF2B5EF4-FFF2-40B4-BE49-F238E27FC236}">
              <a16:creationId xmlns:a16="http://schemas.microsoft.com/office/drawing/2014/main" id="{20582DF5-A191-4558-9E66-6409505A78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4" name="Text Box 80">
          <a:extLst>
            <a:ext uri="{FF2B5EF4-FFF2-40B4-BE49-F238E27FC236}">
              <a16:creationId xmlns:a16="http://schemas.microsoft.com/office/drawing/2014/main" id="{53BE8339-91D6-4074-9FF5-FFE49A3F65D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5" name="Text Box 81">
          <a:extLst>
            <a:ext uri="{FF2B5EF4-FFF2-40B4-BE49-F238E27FC236}">
              <a16:creationId xmlns:a16="http://schemas.microsoft.com/office/drawing/2014/main" id="{76AFB026-F89A-4341-83B3-D9D6F2E782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6" name="Text Box 82">
          <a:extLst>
            <a:ext uri="{FF2B5EF4-FFF2-40B4-BE49-F238E27FC236}">
              <a16:creationId xmlns:a16="http://schemas.microsoft.com/office/drawing/2014/main" id="{FACC5222-91D5-4C8B-8383-119A7DBFAC4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7" name="Text Box 83">
          <a:extLst>
            <a:ext uri="{FF2B5EF4-FFF2-40B4-BE49-F238E27FC236}">
              <a16:creationId xmlns:a16="http://schemas.microsoft.com/office/drawing/2014/main" id="{0B7F12C8-7F6B-4AB9-8A58-8A99FF679D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8" name="Text Box 84">
          <a:extLst>
            <a:ext uri="{FF2B5EF4-FFF2-40B4-BE49-F238E27FC236}">
              <a16:creationId xmlns:a16="http://schemas.microsoft.com/office/drawing/2014/main" id="{FB760DF4-7338-4091-A139-41D9212B6E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79" name="Text Box 85">
          <a:extLst>
            <a:ext uri="{FF2B5EF4-FFF2-40B4-BE49-F238E27FC236}">
              <a16:creationId xmlns:a16="http://schemas.microsoft.com/office/drawing/2014/main" id="{159A8AFD-86C2-416B-9778-E5E7AA69230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0" name="Text Box 86">
          <a:extLst>
            <a:ext uri="{FF2B5EF4-FFF2-40B4-BE49-F238E27FC236}">
              <a16:creationId xmlns:a16="http://schemas.microsoft.com/office/drawing/2014/main" id="{5FB3F8C6-1D58-4564-8C6B-E309FDBF7BD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1" name="Text Box 87">
          <a:extLst>
            <a:ext uri="{FF2B5EF4-FFF2-40B4-BE49-F238E27FC236}">
              <a16:creationId xmlns:a16="http://schemas.microsoft.com/office/drawing/2014/main" id="{499F9409-FFE1-4B17-94D7-EAEDB80BA9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2" name="Text Box 88">
          <a:extLst>
            <a:ext uri="{FF2B5EF4-FFF2-40B4-BE49-F238E27FC236}">
              <a16:creationId xmlns:a16="http://schemas.microsoft.com/office/drawing/2014/main" id="{2D933D65-3500-4AEF-AD6C-AC37BB8907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3" name="Text Box 89">
          <a:extLst>
            <a:ext uri="{FF2B5EF4-FFF2-40B4-BE49-F238E27FC236}">
              <a16:creationId xmlns:a16="http://schemas.microsoft.com/office/drawing/2014/main" id="{877D1FD9-3909-4BF1-8EEE-0588DAFA97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4" name="Text Box 90">
          <a:extLst>
            <a:ext uri="{FF2B5EF4-FFF2-40B4-BE49-F238E27FC236}">
              <a16:creationId xmlns:a16="http://schemas.microsoft.com/office/drawing/2014/main" id="{FD2716CE-15EE-4228-8A7F-87344987EF7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5" name="Text Box 91">
          <a:extLst>
            <a:ext uri="{FF2B5EF4-FFF2-40B4-BE49-F238E27FC236}">
              <a16:creationId xmlns:a16="http://schemas.microsoft.com/office/drawing/2014/main" id="{4F4D5515-25D5-493D-AA16-A955D4DC3F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6" name="Text Box 92">
          <a:extLst>
            <a:ext uri="{FF2B5EF4-FFF2-40B4-BE49-F238E27FC236}">
              <a16:creationId xmlns:a16="http://schemas.microsoft.com/office/drawing/2014/main" id="{9A7BF601-3206-4987-9855-6636089ADD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7" name="Text Box 93">
          <a:extLst>
            <a:ext uri="{FF2B5EF4-FFF2-40B4-BE49-F238E27FC236}">
              <a16:creationId xmlns:a16="http://schemas.microsoft.com/office/drawing/2014/main" id="{601A0ED5-A99E-40F8-BBA2-1BBEF41590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8" name="Text Box 94">
          <a:extLst>
            <a:ext uri="{FF2B5EF4-FFF2-40B4-BE49-F238E27FC236}">
              <a16:creationId xmlns:a16="http://schemas.microsoft.com/office/drawing/2014/main" id="{BC879A03-9AC7-4BDB-AEE2-A5A9029E36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89" name="Text Box 95">
          <a:extLst>
            <a:ext uri="{FF2B5EF4-FFF2-40B4-BE49-F238E27FC236}">
              <a16:creationId xmlns:a16="http://schemas.microsoft.com/office/drawing/2014/main" id="{AC6C3B61-957E-4652-A623-1B93A07D38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0" name="Text Box 96">
          <a:extLst>
            <a:ext uri="{FF2B5EF4-FFF2-40B4-BE49-F238E27FC236}">
              <a16:creationId xmlns:a16="http://schemas.microsoft.com/office/drawing/2014/main" id="{00CB2ED0-1DFB-4D08-80AA-628F5474729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591" name="Text Box 97">
          <a:extLst>
            <a:ext uri="{FF2B5EF4-FFF2-40B4-BE49-F238E27FC236}">
              <a16:creationId xmlns:a16="http://schemas.microsoft.com/office/drawing/2014/main" id="{C945CABD-9358-499F-9C79-CA171FC1B55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2" name="Text Box 98">
          <a:extLst>
            <a:ext uri="{FF2B5EF4-FFF2-40B4-BE49-F238E27FC236}">
              <a16:creationId xmlns:a16="http://schemas.microsoft.com/office/drawing/2014/main" id="{8605A510-632E-472D-B5F6-263CCBD0B7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3" name="Text Box 99">
          <a:extLst>
            <a:ext uri="{FF2B5EF4-FFF2-40B4-BE49-F238E27FC236}">
              <a16:creationId xmlns:a16="http://schemas.microsoft.com/office/drawing/2014/main" id="{D7406D48-6C49-47DA-AA90-C283FB7942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4" name="Text Box 100">
          <a:extLst>
            <a:ext uri="{FF2B5EF4-FFF2-40B4-BE49-F238E27FC236}">
              <a16:creationId xmlns:a16="http://schemas.microsoft.com/office/drawing/2014/main" id="{5D57383C-8349-487E-977C-9EDC14685E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5" name="Text Box 101">
          <a:extLst>
            <a:ext uri="{FF2B5EF4-FFF2-40B4-BE49-F238E27FC236}">
              <a16:creationId xmlns:a16="http://schemas.microsoft.com/office/drawing/2014/main" id="{50071CCB-1152-4576-A00D-3602705A19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6" name="Text Box 102">
          <a:extLst>
            <a:ext uri="{FF2B5EF4-FFF2-40B4-BE49-F238E27FC236}">
              <a16:creationId xmlns:a16="http://schemas.microsoft.com/office/drawing/2014/main" id="{669C1B30-CE27-43FC-BE7F-2E884166B0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7" name="Text Box 103">
          <a:extLst>
            <a:ext uri="{FF2B5EF4-FFF2-40B4-BE49-F238E27FC236}">
              <a16:creationId xmlns:a16="http://schemas.microsoft.com/office/drawing/2014/main" id="{4F3CCF8D-5015-42A2-9FC8-798C3EB4D7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8" name="Text Box 104">
          <a:extLst>
            <a:ext uri="{FF2B5EF4-FFF2-40B4-BE49-F238E27FC236}">
              <a16:creationId xmlns:a16="http://schemas.microsoft.com/office/drawing/2014/main" id="{B79BF6FA-8066-4721-9E8A-556C5F93DD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599" name="Text Box 105">
          <a:extLst>
            <a:ext uri="{FF2B5EF4-FFF2-40B4-BE49-F238E27FC236}">
              <a16:creationId xmlns:a16="http://schemas.microsoft.com/office/drawing/2014/main" id="{9C8B205E-4A52-43FB-932F-D4D0A2B809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0" name="Text Box 106">
          <a:extLst>
            <a:ext uri="{FF2B5EF4-FFF2-40B4-BE49-F238E27FC236}">
              <a16:creationId xmlns:a16="http://schemas.microsoft.com/office/drawing/2014/main" id="{5D3B2549-51F9-47E7-98FA-E92BD6F030B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1" name="Text Box 107">
          <a:extLst>
            <a:ext uri="{FF2B5EF4-FFF2-40B4-BE49-F238E27FC236}">
              <a16:creationId xmlns:a16="http://schemas.microsoft.com/office/drawing/2014/main" id="{25CFBF6F-9AB5-4AAF-882D-BE8BC6E2D7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2" name="Text Box 108">
          <a:extLst>
            <a:ext uri="{FF2B5EF4-FFF2-40B4-BE49-F238E27FC236}">
              <a16:creationId xmlns:a16="http://schemas.microsoft.com/office/drawing/2014/main" id="{7C4626DC-4368-41D4-B2E9-6179F02CA2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3" name="Text Box 109">
          <a:extLst>
            <a:ext uri="{FF2B5EF4-FFF2-40B4-BE49-F238E27FC236}">
              <a16:creationId xmlns:a16="http://schemas.microsoft.com/office/drawing/2014/main" id="{CE340AAE-1B05-477F-8A24-CB951B0279E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4" name="Text Box 110">
          <a:extLst>
            <a:ext uri="{FF2B5EF4-FFF2-40B4-BE49-F238E27FC236}">
              <a16:creationId xmlns:a16="http://schemas.microsoft.com/office/drawing/2014/main" id="{9A2C14A4-7853-4156-BBC6-1556605183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5" name="Text Box 111">
          <a:extLst>
            <a:ext uri="{FF2B5EF4-FFF2-40B4-BE49-F238E27FC236}">
              <a16:creationId xmlns:a16="http://schemas.microsoft.com/office/drawing/2014/main" id="{6EE2060E-9A14-432D-A761-4859E12A76C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6" name="Text Box 112">
          <a:extLst>
            <a:ext uri="{FF2B5EF4-FFF2-40B4-BE49-F238E27FC236}">
              <a16:creationId xmlns:a16="http://schemas.microsoft.com/office/drawing/2014/main" id="{77CAA352-FFF9-42F7-918E-0522B1C21E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7" name="Text Box 113">
          <a:extLst>
            <a:ext uri="{FF2B5EF4-FFF2-40B4-BE49-F238E27FC236}">
              <a16:creationId xmlns:a16="http://schemas.microsoft.com/office/drawing/2014/main" id="{60505D7B-648D-4397-B8F3-1845843171F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8" name="Text Box 114">
          <a:extLst>
            <a:ext uri="{FF2B5EF4-FFF2-40B4-BE49-F238E27FC236}">
              <a16:creationId xmlns:a16="http://schemas.microsoft.com/office/drawing/2014/main" id="{B39279B6-F14E-4768-91C2-1522F0D16F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09" name="Text Box 115">
          <a:extLst>
            <a:ext uri="{FF2B5EF4-FFF2-40B4-BE49-F238E27FC236}">
              <a16:creationId xmlns:a16="http://schemas.microsoft.com/office/drawing/2014/main" id="{53147ADF-FB0E-4AA9-81A4-7E46EDE3A5A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0" name="Text Box 116">
          <a:extLst>
            <a:ext uri="{FF2B5EF4-FFF2-40B4-BE49-F238E27FC236}">
              <a16:creationId xmlns:a16="http://schemas.microsoft.com/office/drawing/2014/main" id="{50167FAC-7A4F-4E33-879C-B70CF7C6C7A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1" name="Text Box 117">
          <a:extLst>
            <a:ext uri="{FF2B5EF4-FFF2-40B4-BE49-F238E27FC236}">
              <a16:creationId xmlns:a16="http://schemas.microsoft.com/office/drawing/2014/main" id="{BB6DC06B-C927-428D-9C1E-DA8EECB273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2" name="Text Box 118">
          <a:extLst>
            <a:ext uri="{FF2B5EF4-FFF2-40B4-BE49-F238E27FC236}">
              <a16:creationId xmlns:a16="http://schemas.microsoft.com/office/drawing/2014/main" id="{23BD1A05-BB97-4A3B-A41F-1BD0949F598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3" name="Text Box 119">
          <a:extLst>
            <a:ext uri="{FF2B5EF4-FFF2-40B4-BE49-F238E27FC236}">
              <a16:creationId xmlns:a16="http://schemas.microsoft.com/office/drawing/2014/main" id="{AE3052BD-A855-4DDF-89B3-DA17AE0A87D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4" name="Text Box 120">
          <a:extLst>
            <a:ext uri="{FF2B5EF4-FFF2-40B4-BE49-F238E27FC236}">
              <a16:creationId xmlns:a16="http://schemas.microsoft.com/office/drawing/2014/main" id="{C055C747-5949-4C91-9208-8D07C888F27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615" name="Text Box 121">
          <a:extLst>
            <a:ext uri="{FF2B5EF4-FFF2-40B4-BE49-F238E27FC236}">
              <a16:creationId xmlns:a16="http://schemas.microsoft.com/office/drawing/2014/main" id="{6F3F746E-9A11-4668-869B-DA2F0DBF8882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6" name="Text Box 122">
          <a:extLst>
            <a:ext uri="{FF2B5EF4-FFF2-40B4-BE49-F238E27FC236}">
              <a16:creationId xmlns:a16="http://schemas.microsoft.com/office/drawing/2014/main" id="{167B18BC-80F3-40A0-95E9-96FFFF556F5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7" name="Text Box 123">
          <a:extLst>
            <a:ext uri="{FF2B5EF4-FFF2-40B4-BE49-F238E27FC236}">
              <a16:creationId xmlns:a16="http://schemas.microsoft.com/office/drawing/2014/main" id="{3CD02780-9D05-4B38-BD69-656EFBB8DA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8" name="Text Box 124">
          <a:extLst>
            <a:ext uri="{FF2B5EF4-FFF2-40B4-BE49-F238E27FC236}">
              <a16:creationId xmlns:a16="http://schemas.microsoft.com/office/drawing/2014/main" id="{D371A5F9-5D90-4E76-96EE-FC837B4AC9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19" name="Text Box 125">
          <a:extLst>
            <a:ext uri="{FF2B5EF4-FFF2-40B4-BE49-F238E27FC236}">
              <a16:creationId xmlns:a16="http://schemas.microsoft.com/office/drawing/2014/main" id="{5B7722F9-C1EF-4AC1-88AA-AAE3204ECD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0" name="Text Box 126">
          <a:extLst>
            <a:ext uri="{FF2B5EF4-FFF2-40B4-BE49-F238E27FC236}">
              <a16:creationId xmlns:a16="http://schemas.microsoft.com/office/drawing/2014/main" id="{7EA0933D-8FD6-4A78-9AB9-5D150EE72C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1" name="Text Box 127">
          <a:extLst>
            <a:ext uri="{FF2B5EF4-FFF2-40B4-BE49-F238E27FC236}">
              <a16:creationId xmlns:a16="http://schemas.microsoft.com/office/drawing/2014/main" id="{D4DA0685-CEA8-4C34-87DE-06F1E2F543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2" name="Text Box 128">
          <a:extLst>
            <a:ext uri="{FF2B5EF4-FFF2-40B4-BE49-F238E27FC236}">
              <a16:creationId xmlns:a16="http://schemas.microsoft.com/office/drawing/2014/main" id="{9B8A70C6-AA07-4BD5-AFB9-2D8C58E842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3" name="Text Box 129">
          <a:extLst>
            <a:ext uri="{FF2B5EF4-FFF2-40B4-BE49-F238E27FC236}">
              <a16:creationId xmlns:a16="http://schemas.microsoft.com/office/drawing/2014/main" id="{7A3D03A2-2E6B-4687-9516-8691452BBC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4" name="Text Box 130">
          <a:extLst>
            <a:ext uri="{FF2B5EF4-FFF2-40B4-BE49-F238E27FC236}">
              <a16:creationId xmlns:a16="http://schemas.microsoft.com/office/drawing/2014/main" id="{52D4B7D8-D5B4-4781-9159-E48D490CEC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5" name="Text Box 131">
          <a:extLst>
            <a:ext uri="{FF2B5EF4-FFF2-40B4-BE49-F238E27FC236}">
              <a16:creationId xmlns:a16="http://schemas.microsoft.com/office/drawing/2014/main" id="{B132D5CF-7D43-4F17-BD67-C17E7B0E92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6" name="Text Box 132">
          <a:extLst>
            <a:ext uri="{FF2B5EF4-FFF2-40B4-BE49-F238E27FC236}">
              <a16:creationId xmlns:a16="http://schemas.microsoft.com/office/drawing/2014/main" id="{7CB22F35-F12C-4F50-B7C7-EDE686C5F54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7" name="Text Box 133">
          <a:extLst>
            <a:ext uri="{FF2B5EF4-FFF2-40B4-BE49-F238E27FC236}">
              <a16:creationId xmlns:a16="http://schemas.microsoft.com/office/drawing/2014/main" id="{18E5147D-55E9-43D2-BB2B-CAD8E5CB832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8" name="Text Box 134">
          <a:extLst>
            <a:ext uri="{FF2B5EF4-FFF2-40B4-BE49-F238E27FC236}">
              <a16:creationId xmlns:a16="http://schemas.microsoft.com/office/drawing/2014/main" id="{A78053C4-C6C6-467D-805F-52F648D705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29" name="Text Box 135">
          <a:extLst>
            <a:ext uri="{FF2B5EF4-FFF2-40B4-BE49-F238E27FC236}">
              <a16:creationId xmlns:a16="http://schemas.microsoft.com/office/drawing/2014/main" id="{9F304F30-29F1-4DA5-9964-DB43296668A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0" name="Text Box 136">
          <a:extLst>
            <a:ext uri="{FF2B5EF4-FFF2-40B4-BE49-F238E27FC236}">
              <a16:creationId xmlns:a16="http://schemas.microsoft.com/office/drawing/2014/main" id="{DDCD863F-3E55-4E6D-B9F9-C9622A0E77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1" name="Text Box 137">
          <a:extLst>
            <a:ext uri="{FF2B5EF4-FFF2-40B4-BE49-F238E27FC236}">
              <a16:creationId xmlns:a16="http://schemas.microsoft.com/office/drawing/2014/main" id="{2976842B-5EF6-4902-BF0D-64A936BBB6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2" name="Text Box 138">
          <a:extLst>
            <a:ext uri="{FF2B5EF4-FFF2-40B4-BE49-F238E27FC236}">
              <a16:creationId xmlns:a16="http://schemas.microsoft.com/office/drawing/2014/main" id="{AB7B42D7-529C-4716-B47E-7455EBF51D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3" name="Text Box 139">
          <a:extLst>
            <a:ext uri="{FF2B5EF4-FFF2-40B4-BE49-F238E27FC236}">
              <a16:creationId xmlns:a16="http://schemas.microsoft.com/office/drawing/2014/main" id="{5A7FF582-1146-4402-BFE6-7704D30081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4" name="Text Box 140">
          <a:extLst>
            <a:ext uri="{FF2B5EF4-FFF2-40B4-BE49-F238E27FC236}">
              <a16:creationId xmlns:a16="http://schemas.microsoft.com/office/drawing/2014/main" id="{E888C423-937E-494E-8F22-D3CB01E727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5" name="Text Box 141">
          <a:extLst>
            <a:ext uri="{FF2B5EF4-FFF2-40B4-BE49-F238E27FC236}">
              <a16:creationId xmlns:a16="http://schemas.microsoft.com/office/drawing/2014/main" id="{9492A7A5-B721-4251-BB19-A2EB58F5E4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6" name="Text Box 142">
          <a:extLst>
            <a:ext uri="{FF2B5EF4-FFF2-40B4-BE49-F238E27FC236}">
              <a16:creationId xmlns:a16="http://schemas.microsoft.com/office/drawing/2014/main" id="{CE6A0370-D177-4394-93D3-C8DA98E885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7" name="Text Box 143">
          <a:extLst>
            <a:ext uri="{FF2B5EF4-FFF2-40B4-BE49-F238E27FC236}">
              <a16:creationId xmlns:a16="http://schemas.microsoft.com/office/drawing/2014/main" id="{5CA7E40E-3B30-4827-9945-E3EA1F17BF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638" name="Text Box 144">
          <a:extLst>
            <a:ext uri="{FF2B5EF4-FFF2-40B4-BE49-F238E27FC236}">
              <a16:creationId xmlns:a16="http://schemas.microsoft.com/office/drawing/2014/main" id="{EF710363-61AF-428A-A88E-2E292AFE63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639" name="Text Box 145">
          <a:extLst>
            <a:ext uri="{FF2B5EF4-FFF2-40B4-BE49-F238E27FC236}">
              <a16:creationId xmlns:a16="http://schemas.microsoft.com/office/drawing/2014/main" id="{647BDF69-B681-4A8A-83D7-9100C552DC89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0" name="Text Box 2">
          <a:extLst>
            <a:ext uri="{FF2B5EF4-FFF2-40B4-BE49-F238E27FC236}">
              <a16:creationId xmlns:a16="http://schemas.microsoft.com/office/drawing/2014/main" id="{24C0233F-6F24-4A10-923F-303FE39AFB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1" name="Text Box 3">
          <a:extLst>
            <a:ext uri="{FF2B5EF4-FFF2-40B4-BE49-F238E27FC236}">
              <a16:creationId xmlns:a16="http://schemas.microsoft.com/office/drawing/2014/main" id="{5012493F-F8C0-42C6-8741-8F722C90A8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2" name="Text Box 4">
          <a:extLst>
            <a:ext uri="{FF2B5EF4-FFF2-40B4-BE49-F238E27FC236}">
              <a16:creationId xmlns:a16="http://schemas.microsoft.com/office/drawing/2014/main" id="{F0A7FE9D-8ADA-48F8-9AE1-442DE3F238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3" name="Text Box 5">
          <a:extLst>
            <a:ext uri="{FF2B5EF4-FFF2-40B4-BE49-F238E27FC236}">
              <a16:creationId xmlns:a16="http://schemas.microsoft.com/office/drawing/2014/main" id="{7484638B-2864-4A0D-B022-D7FA2032A9C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4" name="Text Box 6">
          <a:extLst>
            <a:ext uri="{FF2B5EF4-FFF2-40B4-BE49-F238E27FC236}">
              <a16:creationId xmlns:a16="http://schemas.microsoft.com/office/drawing/2014/main" id="{F43BA8EB-88B2-42F2-BD69-6A54D63D70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5" name="Text Box 7">
          <a:extLst>
            <a:ext uri="{FF2B5EF4-FFF2-40B4-BE49-F238E27FC236}">
              <a16:creationId xmlns:a16="http://schemas.microsoft.com/office/drawing/2014/main" id="{E464E8EB-A64D-47F4-AD5C-8BB4615DC4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6" name="Text Box 8">
          <a:extLst>
            <a:ext uri="{FF2B5EF4-FFF2-40B4-BE49-F238E27FC236}">
              <a16:creationId xmlns:a16="http://schemas.microsoft.com/office/drawing/2014/main" id="{C45F55CE-D7F1-4ED0-B0F5-BB0B408A866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7" name="Text Box 9">
          <a:extLst>
            <a:ext uri="{FF2B5EF4-FFF2-40B4-BE49-F238E27FC236}">
              <a16:creationId xmlns:a16="http://schemas.microsoft.com/office/drawing/2014/main" id="{E462F691-A33C-4143-8E91-0C29DE82B4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8" name="Text Box 10">
          <a:extLst>
            <a:ext uri="{FF2B5EF4-FFF2-40B4-BE49-F238E27FC236}">
              <a16:creationId xmlns:a16="http://schemas.microsoft.com/office/drawing/2014/main" id="{0E554325-F902-4E24-B491-54E0B1FB86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49" name="Text Box 11">
          <a:extLst>
            <a:ext uri="{FF2B5EF4-FFF2-40B4-BE49-F238E27FC236}">
              <a16:creationId xmlns:a16="http://schemas.microsoft.com/office/drawing/2014/main" id="{67B3594A-6823-49FB-B266-2CD2E1DB93D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0" name="Text Box 12">
          <a:extLst>
            <a:ext uri="{FF2B5EF4-FFF2-40B4-BE49-F238E27FC236}">
              <a16:creationId xmlns:a16="http://schemas.microsoft.com/office/drawing/2014/main" id="{6FC378FA-31E9-4A47-8E01-D4B431D9BC7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1" name="Text Box 13">
          <a:extLst>
            <a:ext uri="{FF2B5EF4-FFF2-40B4-BE49-F238E27FC236}">
              <a16:creationId xmlns:a16="http://schemas.microsoft.com/office/drawing/2014/main" id="{24F86F87-15E3-4638-AB78-D4D21A32CC9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2" name="Text Box 14">
          <a:extLst>
            <a:ext uri="{FF2B5EF4-FFF2-40B4-BE49-F238E27FC236}">
              <a16:creationId xmlns:a16="http://schemas.microsoft.com/office/drawing/2014/main" id="{28650915-1635-4BB2-945B-1A2CB0CA4D3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3" name="Text Box 15">
          <a:extLst>
            <a:ext uri="{FF2B5EF4-FFF2-40B4-BE49-F238E27FC236}">
              <a16:creationId xmlns:a16="http://schemas.microsoft.com/office/drawing/2014/main" id="{66C91C9B-FA99-4544-8C0D-0B1600756A2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4" name="Text Box 16">
          <a:extLst>
            <a:ext uri="{FF2B5EF4-FFF2-40B4-BE49-F238E27FC236}">
              <a16:creationId xmlns:a16="http://schemas.microsoft.com/office/drawing/2014/main" id="{CBCE53F4-FDAB-4176-9097-9101916949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5" name="Text Box 17">
          <a:extLst>
            <a:ext uri="{FF2B5EF4-FFF2-40B4-BE49-F238E27FC236}">
              <a16:creationId xmlns:a16="http://schemas.microsoft.com/office/drawing/2014/main" id="{066EA1A3-585E-4FF2-8A7F-16D0045BA0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6" name="Text Box 18">
          <a:extLst>
            <a:ext uri="{FF2B5EF4-FFF2-40B4-BE49-F238E27FC236}">
              <a16:creationId xmlns:a16="http://schemas.microsoft.com/office/drawing/2014/main" id="{91B2E517-22AF-4091-91B8-A4322A2E85A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7" name="Text Box 19">
          <a:extLst>
            <a:ext uri="{FF2B5EF4-FFF2-40B4-BE49-F238E27FC236}">
              <a16:creationId xmlns:a16="http://schemas.microsoft.com/office/drawing/2014/main" id="{D5A18BE9-7725-42D0-B618-02A86CE51E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8" name="Text Box 20">
          <a:extLst>
            <a:ext uri="{FF2B5EF4-FFF2-40B4-BE49-F238E27FC236}">
              <a16:creationId xmlns:a16="http://schemas.microsoft.com/office/drawing/2014/main" id="{C7A227BB-102E-48AA-8E48-7BDA4C8BD1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59" name="Text Box 21">
          <a:extLst>
            <a:ext uri="{FF2B5EF4-FFF2-40B4-BE49-F238E27FC236}">
              <a16:creationId xmlns:a16="http://schemas.microsoft.com/office/drawing/2014/main" id="{ABFAC4CF-EB5A-4D9A-94E9-0189751BF1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0" name="Text Box 22">
          <a:extLst>
            <a:ext uri="{FF2B5EF4-FFF2-40B4-BE49-F238E27FC236}">
              <a16:creationId xmlns:a16="http://schemas.microsoft.com/office/drawing/2014/main" id="{4C9D6BC1-9AC6-4AB5-9B9B-FCA80E06ED1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1" name="Text Box 23">
          <a:extLst>
            <a:ext uri="{FF2B5EF4-FFF2-40B4-BE49-F238E27FC236}">
              <a16:creationId xmlns:a16="http://schemas.microsoft.com/office/drawing/2014/main" id="{995364D4-684D-4D51-86F2-3A8A17616B2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2" name="Text Box 24">
          <a:extLst>
            <a:ext uri="{FF2B5EF4-FFF2-40B4-BE49-F238E27FC236}">
              <a16:creationId xmlns:a16="http://schemas.microsoft.com/office/drawing/2014/main" id="{617C564A-BFB1-4ABE-B7A4-637D195369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663" name="Text Box 25">
          <a:extLst>
            <a:ext uri="{FF2B5EF4-FFF2-40B4-BE49-F238E27FC236}">
              <a16:creationId xmlns:a16="http://schemas.microsoft.com/office/drawing/2014/main" id="{429C23D8-0743-4336-814C-7C17F8F5C15C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4" name="Text Box 26">
          <a:extLst>
            <a:ext uri="{FF2B5EF4-FFF2-40B4-BE49-F238E27FC236}">
              <a16:creationId xmlns:a16="http://schemas.microsoft.com/office/drawing/2014/main" id="{DB7E5407-051E-4668-8DCD-C1900541B00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5" name="Text Box 27">
          <a:extLst>
            <a:ext uri="{FF2B5EF4-FFF2-40B4-BE49-F238E27FC236}">
              <a16:creationId xmlns:a16="http://schemas.microsoft.com/office/drawing/2014/main" id="{3C36193F-9F08-4C26-87D0-9433456C8F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6" name="Text Box 28">
          <a:extLst>
            <a:ext uri="{FF2B5EF4-FFF2-40B4-BE49-F238E27FC236}">
              <a16:creationId xmlns:a16="http://schemas.microsoft.com/office/drawing/2014/main" id="{CC96A048-9C53-4F52-AE18-EC72DFA9FF3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7" name="Text Box 29">
          <a:extLst>
            <a:ext uri="{FF2B5EF4-FFF2-40B4-BE49-F238E27FC236}">
              <a16:creationId xmlns:a16="http://schemas.microsoft.com/office/drawing/2014/main" id="{E199E471-CA3C-421A-BF5C-5D3366AE59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8" name="Text Box 30">
          <a:extLst>
            <a:ext uri="{FF2B5EF4-FFF2-40B4-BE49-F238E27FC236}">
              <a16:creationId xmlns:a16="http://schemas.microsoft.com/office/drawing/2014/main" id="{3598847B-2E00-489A-B91B-CA7A3E2CB1E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69" name="Text Box 31">
          <a:extLst>
            <a:ext uri="{FF2B5EF4-FFF2-40B4-BE49-F238E27FC236}">
              <a16:creationId xmlns:a16="http://schemas.microsoft.com/office/drawing/2014/main" id="{5D55C44C-CD9A-4AFD-89FC-330471DB20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0" name="Text Box 32">
          <a:extLst>
            <a:ext uri="{FF2B5EF4-FFF2-40B4-BE49-F238E27FC236}">
              <a16:creationId xmlns:a16="http://schemas.microsoft.com/office/drawing/2014/main" id="{D85B10C5-0521-434B-A663-41CFFB0FC4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1" name="Text Box 33">
          <a:extLst>
            <a:ext uri="{FF2B5EF4-FFF2-40B4-BE49-F238E27FC236}">
              <a16:creationId xmlns:a16="http://schemas.microsoft.com/office/drawing/2014/main" id="{18B67B4F-2C85-48BB-B1E6-D167AF28416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2" name="Text Box 34">
          <a:extLst>
            <a:ext uri="{FF2B5EF4-FFF2-40B4-BE49-F238E27FC236}">
              <a16:creationId xmlns:a16="http://schemas.microsoft.com/office/drawing/2014/main" id="{E62A136B-8860-4DB5-9F2B-9DAB51189D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3" name="Text Box 35">
          <a:extLst>
            <a:ext uri="{FF2B5EF4-FFF2-40B4-BE49-F238E27FC236}">
              <a16:creationId xmlns:a16="http://schemas.microsoft.com/office/drawing/2014/main" id="{0706E74B-B8BC-492A-9F13-C58214D006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4" name="Text Box 36">
          <a:extLst>
            <a:ext uri="{FF2B5EF4-FFF2-40B4-BE49-F238E27FC236}">
              <a16:creationId xmlns:a16="http://schemas.microsoft.com/office/drawing/2014/main" id="{2362BFF5-D3A4-4907-8783-D4C0497FE52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5" name="Text Box 37">
          <a:extLst>
            <a:ext uri="{FF2B5EF4-FFF2-40B4-BE49-F238E27FC236}">
              <a16:creationId xmlns:a16="http://schemas.microsoft.com/office/drawing/2014/main" id="{0A2A6BB4-7614-4A8C-BE52-C19E6E9277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6" name="Text Box 38">
          <a:extLst>
            <a:ext uri="{FF2B5EF4-FFF2-40B4-BE49-F238E27FC236}">
              <a16:creationId xmlns:a16="http://schemas.microsoft.com/office/drawing/2014/main" id="{457C3B3C-6D4D-48F4-BB55-9A6A64A36D4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7" name="Text Box 39">
          <a:extLst>
            <a:ext uri="{FF2B5EF4-FFF2-40B4-BE49-F238E27FC236}">
              <a16:creationId xmlns:a16="http://schemas.microsoft.com/office/drawing/2014/main" id="{335DD9C6-F330-4DE1-A39F-A1D3C69A3C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8" name="Text Box 40">
          <a:extLst>
            <a:ext uri="{FF2B5EF4-FFF2-40B4-BE49-F238E27FC236}">
              <a16:creationId xmlns:a16="http://schemas.microsoft.com/office/drawing/2014/main" id="{BB977915-E2BD-4F28-A43F-78C5C1E960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79" name="Text Box 41">
          <a:extLst>
            <a:ext uri="{FF2B5EF4-FFF2-40B4-BE49-F238E27FC236}">
              <a16:creationId xmlns:a16="http://schemas.microsoft.com/office/drawing/2014/main" id="{6C3D4EC0-C337-45D7-9347-9702A6E217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0" name="Text Box 42">
          <a:extLst>
            <a:ext uri="{FF2B5EF4-FFF2-40B4-BE49-F238E27FC236}">
              <a16:creationId xmlns:a16="http://schemas.microsoft.com/office/drawing/2014/main" id="{269BCF2B-B8D8-41F7-98F8-8ADE7493940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1" name="Text Box 43">
          <a:extLst>
            <a:ext uri="{FF2B5EF4-FFF2-40B4-BE49-F238E27FC236}">
              <a16:creationId xmlns:a16="http://schemas.microsoft.com/office/drawing/2014/main" id="{97E5606B-9372-4535-B178-9B122642A8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2" name="Text Box 44">
          <a:extLst>
            <a:ext uri="{FF2B5EF4-FFF2-40B4-BE49-F238E27FC236}">
              <a16:creationId xmlns:a16="http://schemas.microsoft.com/office/drawing/2014/main" id="{8F8495F3-0F2B-4B1C-A911-CDCE84075D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3" name="Text Box 45">
          <a:extLst>
            <a:ext uri="{FF2B5EF4-FFF2-40B4-BE49-F238E27FC236}">
              <a16:creationId xmlns:a16="http://schemas.microsoft.com/office/drawing/2014/main" id="{563C4614-6B17-4C65-A663-406230593C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4" name="Text Box 46">
          <a:extLst>
            <a:ext uri="{FF2B5EF4-FFF2-40B4-BE49-F238E27FC236}">
              <a16:creationId xmlns:a16="http://schemas.microsoft.com/office/drawing/2014/main" id="{52C64346-0C44-4630-86B8-FDE1DB95A0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5" name="Text Box 47">
          <a:extLst>
            <a:ext uri="{FF2B5EF4-FFF2-40B4-BE49-F238E27FC236}">
              <a16:creationId xmlns:a16="http://schemas.microsoft.com/office/drawing/2014/main" id="{6C96D8B8-2F1F-4E78-8890-BE65D6554D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6" name="Text Box 48">
          <a:extLst>
            <a:ext uri="{FF2B5EF4-FFF2-40B4-BE49-F238E27FC236}">
              <a16:creationId xmlns:a16="http://schemas.microsoft.com/office/drawing/2014/main" id="{ADBD69C4-4C6E-44D7-AA0A-F5DADFF9C37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687" name="Text Box 49">
          <a:extLst>
            <a:ext uri="{FF2B5EF4-FFF2-40B4-BE49-F238E27FC236}">
              <a16:creationId xmlns:a16="http://schemas.microsoft.com/office/drawing/2014/main" id="{1F4F2493-F719-4402-A7CB-E1A4BCF39A11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8" name="Text Box 50">
          <a:extLst>
            <a:ext uri="{FF2B5EF4-FFF2-40B4-BE49-F238E27FC236}">
              <a16:creationId xmlns:a16="http://schemas.microsoft.com/office/drawing/2014/main" id="{5A236144-F370-4AFF-B167-8D5341F920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89" name="Text Box 51">
          <a:extLst>
            <a:ext uri="{FF2B5EF4-FFF2-40B4-BE49-F238E27FC236}">
              <a16:creationId xmlns:a16="http://schemas.microsoft.com/office/drawing/2014/main" id="{9A59B9F9-D4A6-41BC-A1E5-5AE4F9ED39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0" name="Text Box 52">
          <a:extLst>
            <a:ext uri="{FF2B5EF4-FFF2-40B4-BE49-F238E27FC236}">
              <a16:creationId xmlns:a16="http://schemas.microsoft.com/office/drawing/2014/main" id="{421D7C30-63EF-4027-B173-56B05F3A82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1" name="Text Box 53">
          <a:extLst>
            <a:ext uri="{FF2B5EF4-FFF2-40B4-BE49-F238E27FC236}">
              <a16:creationId xmlns:a16="http://schemas.microsoft.com/office/drawing/2014/main" id="{B052357D-4E2A-46D2-9073-2CBA4D8D10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2" name="Text Box 54">
          <a:extLst>
            <a:ext uri="{FF2B5EF4-FFF2-40B4-BE49-F238E27FC236}">
              <a16:creationId xmlns:a16="http://schemas.microsoft.com/office/drawing/2014/main" id="{21E71558-1065-4E74-8389-11F67C6A51E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3" name="Text Box 55">
          <a:extLst>
            <a:ext uri="{FF2B5EF4-FFF2-40B4-BE49-F238E27FC236}">
              <a16:creationId xmlns:a16="http://schemas.microsoft.com/office/drawing/2014/main" id="{107016A5-69B3-4EAA-84B8-C4EDE14C894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4" name="Text Box 56">
          <a:extLst>
            <a:ext uri="{FF2B5EF4-FFF2-40B4-BE49-F238E27FC236}">
              <a16:creationId xmlns:a16="http://schemas.microsoft.com/office/drawing/2014/main" id="{62CBD453-7FD1-4776-96D3-910CDEFA56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5" name="Text Box 57">
          <a:extLst>
            <a:ext uri="{FF2B5EF4-FFF2-40B4-BE49-F238E27FC236}">
              <a16:creationId xmlns:a16="http://schemas.microsoft.com/office/drawing/2014/main" id="{FA9151D3-1EDE-4F1E-BA94-2386E5CBB1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6" name="Text Box 58">
          <a:extLst>
            <a:ext uri="{FF2B5EF4-FFF2-40B4-BE49-F238E27FC236}">
              <a16:creationId xmlns:a16="http://schemas.microsoft.com/office/drawing/2014/main" id="{27422124-F247-4327-A303-AF175B5A60C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7" name="Text Box 59">
          <a:extLst>
            <a:ext uri="{FF2B5EF4-FFF2-40B4-BE49-F238E27FC236}">
              <a16:creationId xmlns:a16="http://schemas.microsoft.com/office/drawing/2014/main" id="{7418DEAE-4FA3-4B36-9231-24ED9F499EA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8" name="Text Box 60">
          <a:extLst>
            <a:ext uri="{FF2B5EF4-FFF2-40B4-BE49-F238E27FC236}">
              <a16:creationId xmlns:a16="http://schemas.microsoft.com/office/drawing/2014/main" id="{E20E97E2-DF20-49CB-B35A-36EA524316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699" name="Text Box 61">
          <a:extLst>
            <a:ext uri="{FF2B5EF4-FFF2-40B4-BE49-F238E27FC236}">
              <a16:creationId xmlns:a16="http://schemas.microsoft.com/office/drawing/2014/main" id="{505384D9-EB1B-42F7-B3C6-B018384BAF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0" name="Text Box 62">
          <a:extLst>
            <a:ext uri="{FF2B5EF4-FFF2-40B4-BE49-F238E27FC236}">
              <a16:creationId xmlns:a16="http://schemas.microsoft.com/office/drawing/2014/main" id="{D865A826-FCA7-4C11-8A58-1973C7F27E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1" name="Text Box 63">
          <a:extLst>
            <a:ext uri="{FF2B5EF4-FFF2-40B4-BE49-F238E27FC236}">
              <a16:creationId xmlns:a16="http://schemas.microsoft.com/office/drawing/2014/main" id="{8B6F3A44-3BDB-4F50-AB69-2567E76223A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2" name="Text Box 64">
          <a:extLst>
            <a:ext uri="{FF2B5EF4-FFF2-40B4-BE49-F238E27FC236}">
              <a16:creationId xmlns:a16="http://schemas.microsoft.com/office/drawing/2014/main" id="{1D4EFE4B-8136-49D5-9622-7E43B3693D5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3" name="Text Box 65">
          <a:extLst>
            <a:ext uri="{FF2B5EF4-FFF2-40B4-BE49-F238E27FC236}">
              <a16:creationId xmlns:a16="http://schemas.microsoft.com/office/drawing/2014/main" id="{DE234F49-B95E-4CCC-BC61-E1D3434B59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4" name="Text Box 66">
          <a:extLst>
            <a:ext uri="{FF2B5EF4-FFF2-40B4-BE49-F238E27FC236}">
              <a16:creationId xmlns:a16="http://schemas.microsoft.com/office/drawing/2014/main" id="{9F636C89-BE17-4BB7-9587-B8A88E7B12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5" name="Text Box 67">
          <a:extLst>
            <a:ext uri="{FF2B5EF4-FFF2-40B4-BE49-F238E27FC236}">
              <a16:creationId xmlns:a16="http://schemas.microsoft.com/office/drawing/2014/main" id="{04023EDC-EF73-42EA-8AE0-1528EEE6FF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6" name="Text Box 68">
          <a:extLst>
            <a:ext uri="{FF2B5EF4-FFF2-40B4-BE49-F238E27FC236}">
              <a16:creationId xmlns:a16="http://schemas.microsoft.com/office/drawing/2014/main" id="{6E0DC0ED-4933-4B90-A5B7-CCEADC3950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7" name="Text Box 69">
          <a:extLst>
            <a:ext uri="{FF2B5EF4-FFF2-40B4-BE49-F238E27FC236}">
              <a16:creationId xmlns:a16="http://schemas.microsoft.com/office/drawing/2014/main" id="{A57C9C2E-232C-4FBA-BF18-E00D57F2C6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8" name="Text Box 70">
          <a:extLst>
            <a:ext uri="{FF2B5EF4-FFF2-40B4-BE49-F238E27FC236}">
              <a16:creationId xmlns:a16="http://schemas.microsoft.com/office/drawing/2014/main" id="{A9DB63FF-EF25-4474-9E33-0F90C9CD4F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09" name="Text Box 71">
          <a:extLst>
            <a:ext uri="{FF2B5EF4-FFF2-40B4-BE49-F238E27FC236}">
              <a16:creationId xmlns:a16="http://schemas.microsoft.com/office/drawing/2014/main" id="{B841A25B-728A-4496-97DF-612D082BF1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0" name="Text Box 72">
          <a:extLst>
            <a:ext uri="{FF2B5EF4-FFF2-40B4-BE49-F238E27FC236}">
              <a16:creationId xmlns:a16="http://schemas.microsoft.com/office/drawing/2014/main" id="{2245C30F-1FE8-4E6E-9957-488698568EB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711" name="Text Box 73">
          <a:extLst>
            <a:ext uri="{FF2B5EF4-FFF2-40B4-BE49-F238E27FC236}">
              <a16:creationId xmlns:a16="http://schemas.microsoft.com/office/drawing/2014/main" id="{24E1A94B-665E-4D45-AF9C-246B8161007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2" name="Text Box 74">
          <a:extLst>
            <a:ext uri="{FF2B5EF4-FFF2-40B4-BE49-F238E27FC236}">
              <a16:creationId xmlns:a16="http://schemas.microsoft.com/office/drawing/2014/main" id="{685E559C-F09D-4150-B44A-C2B57CCCA8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3" name="Text Box 75">
          <a:extLst>
            <a:ext uri="{FF2B5EF4-FFF2-40B4-BE49-F238E27FC236}">
              <a16:creationId xmlns:a16="http://schemas.microsoft.com/office/drawing/2014/main" id="{5C12DD3D-90ED-4D5A-BCA5-77794F1C27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4" name="Text Box 76">
          <a:extLst>
            <a:ext uri="{FF2B5EF4-FFF2-40B4-BE49-F238E27FC236}">
              <a16:creationId xmlns:a16="http://schemas.microsoft.com/office/drawing/2014/main" id="{9E9F1D4D-95BA-4CD8-AEEB-1EA9776521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5" name="Text Box 77">
          <a:extLst>
            <a:ext uri="{FF2B5EF4-FFF2-40B4-BE49-F238E27FC236}">
              <a16:creationId xmlns:a16="http://schemas.microsoft.com/office/drawing/2014/main" id="{C1CC12ED-B19D-4200-9B43-73EA8A8C88D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6" name="Text Box 78">
          <a:extLst>
            <a:ext uri="{FF2B5EF4-FFF2-40B4-BE49-F238E27FC236}">
              <a16:creationId xmlns:a16="http://schemas.microsoft.com/office/drawing/2014/main" id="{65E9CAFA-5C5B-43B4-BFE7-05C21E3DB58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7" name="Text Box 79">
          <a:extLst>
            <a:ext uri="{FF2B5EF4-FFF2-40B4-BE49-F238E27FC236}">
              <a16:creationId xmlns:a16="http://schemas.microsoft.com/office/drawing/2014/main" id="{0154822A-8939-498B-92A1-2614F83C01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8" name="Text Box 80">
          <a:extLst>
            <a:ext uri="{FF2B5EF4-FFF2-40B4-BE49-F238E27FC236}">
              <a16:creationId xmlns:a16="http://schemas.microsoft.com/office/drawing/2014/main" id="{44BEC516-9DAC-4408-A883-6DE08DF22B6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19" name="Text Box 81">
          <a:extLst>
            <a:ext uri="{FF2B5EF4-FFF2-40B4-BE49-F238E27FC236}">
              <a16:creationId xmlns:a16="http://schemas.microsoft.com/office/drawing/2014/main" id="{FAF45F87-21FA-4562-93C4-4BF73203E3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0" name="Text Box 82">
          <a:extLst>
            <a:ext uri="{FF2B5EF4-FFF2-40B4-BE49-F238E27FC236}">
              <a16:creationId xmlns:a16="http://schemas.microsoft.com/office/drawing/2014/main" id="{BA8E91F8-C06C-48A0-A31D-7F23BB5D9E2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1" name="Text Box 83">
          <a:extLst>
            <a:ext uri="{FF2B5EF4-FFF2-40B4-BE49-F238E27FC236}">
              <a16:creationId xmlns:a16="http://schemas.microsoft.com/office/drawing/2014/main" id="{87B5A4A8-FE36-45FF-900C-5DB758A5683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2" name="Text Box 84">
          <a:extLst>
            <a:ext uri="{FF2B5EF4-FFF2-40B4-BE49-F238E27FC236}">
              <a16:creationId xmlns:a16="http://schemas.microsoft.com/office/drawing/2014/main" id="{850C5236-07CC-4B90-8F5A-F0D5D67DC5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3" name="Text Box 85">
          <a:extLst>
            <a:ext uri="{FF2B5EF4-FFF2-40B4-BE49-F238E27FC236}">
              <a16:creationId xmlns:a16="http://schemas.microsoft.com/office/drawing/2014/main" id="{09F3F46F-70C2-4C2F-A859-AE74459EFA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4" name="Text Box 86">
          <a:extLst>
            <a:ext uri="{FF2B5EF4-FFF2-40B4-BE49-F238E27FC236}">
              <a16:creationId xmlns:a16="http://schemas.microsoft.com/office/drawing/2014/main" id="{B09BFF2A-F694-40F8-8D0C-BFD0AC1379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5" name="Text Box 87">
          <a:extLst>
            <a:ext uri="{FF2B5EF4-FFF2-40B4-BE49-F238E27FC236}">
              <a16:creationId xmlns:a16="http://schemas.microsoft.com/office/drawing/2014/main" id="{3852804B-B85F-43EB-B124-CD482821DF2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6" name="Text Box 88">
          <a:extLst>
            <a:ext uri="{FF2B5EF4-FFF2-40B4-BE49-F238E27FC236}">
              <a16:creationId xmlns:a16="http://schemas.microsoft.com/office/drawing/2014/main" id="{FA914E1A-9EF1-4B06-A0E5-6D363D1738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7" name="Text Box 89">
          <a:extLst>
            <a:ext uri="{FF2B5EF4-FFF2-40B4-BE49-F238E27FC236}">
              <a16:creationId xmlns:a16="http://schemas.microsoft.com/office/drawing/2014/main" id="{7F094B67-1B78-42D6-B878-528D7701AB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8" name="Text Box 90">
          <a:extLst>
            <a:ext uri="{FF2B5EF4-FFF2-40B4-BE49-F238E27FC236}">
              <a16:creationId xmlns:a16="http://schemas.microsoft.com/office/drawing/2014/main" id="{A85CA9B7-7B74-4F9F-BA8F-5E076FB689C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29" name="Text Box 91">
          <a:extLst>
            <a:ext uri="{FF2B5EF4-FFF2-40B4-BE49-F238E27FC236}">
              <a16:creationId xmlns:a16="http://schemas.microsoft.com/office/drawing/2014/main" id="{E17425D1-D340-4428-A9C3-1BE6E92416E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0" name="Text Box 92">
          <a:extLst>
            <a:ext uri="{FF2B5EF4-FFF2-40B4-BE49-F238E27FC236}">
              <a16:creationId xmlns:a16="http://schemas.microsoft.com/office/drawing/2014/main" id="{5C712A04-FED1-4604-B79F-DF39511CE2E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1" name="Text Box 93">
          <a:extLst>
            <a:ext uri="{FF2B5EF4-FFF2-40B4-BE49-F238E27FC236}">
              <a16:creationId xmlns:a16="http://schemas.microsoft.com/office/drawing/2014/main" id="{15A61F6B-76D8-4BCC-BAE8-AB25E7109B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2" name="Text Box 94">
          <a:extLst>
            <a:ext uri="{FF2B5EF4-FFF2-40B4-BE49-F238E27FC236}">
              <a16:creationId xmlns:a16="http://schemas.microsoft.com/office/drawing/2014/main" id="{79CB6565-B037-4DF9-A6E9-D4A3883274A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3" name="Text Box 95">
          <a:extLst>
            <a:ext uri="{FF2B5EF4-FFF2-40B4-BE49-F238E27FC236}">
              <a16:creationId xmlns:a16="http://schemas.microsoft.com/office/drawing/2014/main" id="{17C5F3EC-EA23-4420-BFA4-5A91D9AD3D3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4" name="Text Box 96">
          <a:extLst>
            <a:ext uri="{FF2B5EF4-FFF2-40B4-BE49-F238E27FC236}">
              <a16:creationId xmlns:a16="http://schemas.microsoft.com/office/drawing/2014/main" id="{3CF35C32-216F-4792-BC2D-9431BD52B5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735" name="Text Box 97">
          <a:extLst>
            <a:ext uri="{FF2B5EF4-FFF2-40B4-BE49-F238E27FC236}">
              <a16:creationId xmlns:a16="http://schemas.microsoft.com/office/drawing/2014/main" id="{01C31F1E-D35F-4EFF-88E6-997EA58E4257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6" name="Text Box 98">
          <a:extLst>
            <a:ext uri="{FF2B5EF4-FFF2-40B4-BE49-F238E27FC236}">
              <a16:creationId xmlns:a16="http://schemas.microsoft.com/office/drawing/2014/main" id="{A45E138A-92BB-4079-A4FB-AD283EF4CE4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7" name="Text Box 99">
          <a:extLst>
            <a:ext uri="{FF2B5EF4-FFF2-40B4-BE49-F238E27FC236}">
              <a16:creationId xmlns:a16="http://schemas.microsoft.com/office/drawing/2014/main" id="{7A94FA0E-D369-4884-A1D9-1F76A54026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8" name="Text Box 100">
          <a:extLst>
            <a:ext uri="{FF2B5EF4-FFF2-40B4-BE49-F238E27FC236}">
              <a16:creationId xmlns:a16="http://schemas.microsoft.com/office/drawing/2014/main" id="{0134ECC0-D281-452D-8776-060FF5C2EE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39" name="Text Box 101">
          <a:extLst>
            <a:ext uri="{FF2B5EF4-FFF2-40B4-BE49-F238E27FC236}">
              <a16:creationId xmlns:a16="http://schemas.microsoft.com/office/drawing/2014/main" id="{CA77E089-1381-46A2-92A0-2F75480191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0" name="Text Box 102">
          <a:extLst>
            <a:ext uri="{FF2B5EF4-FFF2-40B4-BE49-F238E27FC236}">
              <a16:creationId xmlns:a16="http://schemas.microsoft.com/office/drawing/2014/main" id="{06BE5E2F-276C-402D-AEE6-A11C3B38EB8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1" name="Text Box 103">
          <a:extLst>
            <a:ext uri="{FF2B5EF4-FFF2-40B4-BE49-F238E27FC236}">
              <a16:creationId xmlns:a16="http://schemas.microsoft.com/office/drawing/2014/main" id="{3887C927-EADC-4B77-B06A-C9BC09771B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2" name="Text Box 104">
          <a:extLst>
            <a:ext uri="{FF2B5EF4-FFF2-40B4-BE49-F238E27FC236}">
              <a16:creationId xmlns:a16="http://schemas.microsoft.com/office/drawing/2014/main" id="{2A802ACB-A1B8-4397-ADBB-7331CAA428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3" name="Text Box 105">
          <a:extLst>
            <a:ext uri="{FF2B5EF4-FFF2-40B4-BE49-F238E27FC236}">
              <a16:creationId xmlns:a16="http://schemas.microsoft.com/office/drawing/2014/main" id="{F78B1B20-A171-4E2D-B16D-B70F6720A7F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4" name="Text Box 106">
          <a:extLst>
            <a:ext uri="{FF2B5EF4-FFF2-40B4-BE49-F238E27FC236}">
              <a16:creationId xmlns:a16="http://schemas.microsoft.com/office/drawing/2014/main" id="{5B0B6B36-B497-48A7-9E5A-71D593F74E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5" name="Text Box 107">
          <a:extLst>
            <a:ext uri="{FF2B5EF4-FFF2-40B4-BE49-F238E27FC236}">
              <a16:creationId xmlns:a16="http://schemas.microsoft.com/office/drawing/2014/main" id="{3269ABB4-9980-4A00-87D3-EBE05AEB00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6" name="Text Box 108">
          <a:extLst>
            <a:ext uri="{FF2B5EF4-FFF2-40B4-BE49-F238E27FC236}">
              <a16:creationId xmlns:a16="http://schemas.microsoft.com/office/drawing/2014/main" id="{F3900FAB-4A54-438A-B4A9-232549C8D2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7" name="Text Box 109">
          <a:extLst>
            <a:ext uri="{FF2B5EF4-FFF2-40B4-BE49-F238E27FC236}">
              <a16:creationId xmlns:a16="http://schemas.microsoft.com/office/drawing/2014/main" id="{60BB2E4F-76E8-44E5-8B02-0A147B17AD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8" name="Text Box 110">
          <a:extLst>
            <a:ext uri="{FF2B5EF4-FFF2-40B4-BE49-F238E27FC236}">
              <a16:creationId xmlns:a16="http://schemas.microsoft.com/office/drawing/2014/main" id="{97E553B2-B9A2-425C-B22C-81592C1DF90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49" name="Text Box 111">
          <a:extLst>
            <a:ext uri="{FF2B5EF4-FFF2-40B4-BE49-F238E27FC236}">
              <a16:creationId xmlns:a16="http://schemas.microsoft.com/office/drawing/2014/main" id="{1CFDC04E-C29C-4327-B9BB-ECD0CE0600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0" name="Text Box 112">
          <a:extLst>
            <a:ext uri="{FF2B5EF4-FFF2-40B4-BE49-F238E27FC236}">
              <a16:creationId xmlns:a16="http://schemas.microsoft.com/office/drawing/2014/main" id="{F846F00E-F5F2-41C6-997F-E6EFF7D7EB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1" name="Text Box 113">
          <a:extLst>
            <a:ext uri="{FF2B5EF4-FFF2-40B4-BE49-F238E27FC236}">
              <a16:creationId xmlns:a16="http://schemas.microsoft.com/office/drawing/2014/main" id="{1F7FCB2E-8053-4D90-A002-5AFFE9A4E9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2" name="Text Box 114">
          <a:extLst>
            <a:ext uri="{FF2B5EF4-FFF2-40B4-BE49-F238E27FC236}">
              <a16:creationId xmlns:a16="http://schemas.microsoft.com/office/drawing/2014/main" id="{233670F6-C47C-45FE-B889-A841A2DD2F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3" name="Text Box 115">
          <a:extLst>
            <a:ext uri="{FF2B5EF4-FFF2-40B4-BE49-F238E27FC236}">
              <a16:creationId xmlns:a16="http://schemas.microsoft.com/office/drawing/2014/main" id="{F2BC95A8-8CCD-451F-ADBB-06F4BAAEC8A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4" name="Text Box 116">
          <a:extLst>
            <a:ext uri="{FF2B5EF4-FFF2-40B4-BE49-F238E27FC236}">
              <a16:creationId xmlns:a16="http://schemas.microsoft.com/office/drawing/2014/main" id="{C31B9EF1-9DEF-44B6-B4BF-91FCA99FFBC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5" name="Text Box 117">
          <a:extLst>
            <a:ext uri="{FF2B5EF4-FFF2-40B4-BE49-F238E27FC236}">
              <a16:creationId xmlns:a16="http://schemas.microsoft.com/office/drawing/2014/main" id="{75A1CE2F-1F4C-45E3-AEBC-59FF260D59C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6" name="Text Box 118">
          <a:extLst>
            <a:ext uri="{FF2B5EF4-FFF2-40B4-BE49-F238E27FC236}">
              <a16:creationId xmlns:a16="http://schemas.microsoft.com/office/drawing/2014/main" id="{C7FBA152-BD14-4F7E-8876-89FA09657E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7" name="Text Box 119">
          <a:extLst>
            <a:ext uri="{FF2B5EF4-FFF2-40B4-BE49-F238E27FC236}">
              <a16:creationId xmlns:a16="http://schemas.microsoft.com/office/drawing/2014/main" id="{68442F40-C33D-4D6A-BC3E-458AB14B713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58" name="Text Box 120">
          <a:extLst>
            <a:ext uri="{FF2B5EF4-FFF2-40B4-BE49-F238E27FC236}">
              <a16:creationId xmlns:a16="http://schemas.microsoft.com/office/drawing/2014/main" id="{92C97F76-9BBA-4F45-82C2-3DB8418D30D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38100</xdr:rowOff>
    </xdr:to>
    <xdr:sp macro="" textlink="">
      <xdr:nvSpPr>
        <xdr:cNvPr id="47581759" name="Text Box 121">
          <a:extLst>
            <a:ext uri="{FF2B5EF4-FFF2-40B4-BE49-F238E27FC236}">
              <a16:creationId xmlns:a16="http://schemas.microsoft.com/office/drawing/2014/main" id="{86C4515D-B83D-4144-BF6F-96B608039B6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0" name="Text Box 122">
          <a:extLst>
            <a:ext uri="{FF2B5EF4-FFF2-40B4-BE49-F238E27FC236}">
              <a16:creationId xmlns:a16="http://schemas.microsoft.com/office/drawing/2014/main" id="{285C64C2-B0B7-4FD3-921E-0465C1459E6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1" name="Text Box 123">
          <a:extLst>
            <a:ext uri="{FF2B5EF4-FFF2-40B4-BE49-F238E27FC236}">
              <a16:creationId xmlns:a16="http://schemas.microsoft.com/office/drawing/2014/main" id="{0006FEFC-B0C9-4734-8685-DD3D373137B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2" name="Text Box 124">
          <a:extLst>
            <a:ext uri="{FF2B5EF4-FFF2-40B4-BE49-F238E27FC236}">
              <a16:creationId xmlns:a16="http://schemas.microsoft.com/office/drawing/2014/main" id="{3A59C91C-43F3-4479-8351-48EE0136BF3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3" name="Text Box 125">
          <a:extLst>
            <a:ext uri="{FF2B5EF4-FFF2-40B4-BE49-F238E27FC236}">
              <a16:creationId xmlns:a16="http://schemas.microsoft.com/office/drawing/2014/main" id="{29882543-8E75-47E0-B656-2A849DF292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4" name="Text Box 126">
          <a:extLst>
            <a:ext uri="{FF2B5EF4-FFF2-40B4-BE49-F238E27FC236}">
              <a16:creationId xmlns:a16="http://schemas.microsoft.com/office/drawing/2014/main" id="{00025617-10F0-45AA-B842-7F297C9BBB3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5" name="Text Box 127">
          <a:extLst>
            <a:ext uri="{FF2B5EF4-FFF2-40B4-BE49-F238E27FC236}">
              <a16:creationId xmlns:a16="http://schemas.microsoft.com/office/drawing/2014/main" id="{E752C0FA-8E80-4D38-A76C-8CE72CFC42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6" name="Text Box 128">
          <a:extLst>
            <a:ext uri="{FF2B5EF4-FFF2-40B4-BE49-F238E27FC236}">
              <a16:creationId xmlns:a16="http://schemas.microsoft.com/office/drawing/2014/main" id="{C3658CDC-0B3C-43B6-B06A-8F18A0B5BA9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7" name="Text Box 129">
          <a:extLst>
            <a:ext uri="{FF2B5EF4-FFF2-40B4-BE49-F238E27FC236}">
              <a16:creationId xmlns:a16="http://schemas.microsoft.com/office/drawing/2014/main" id="{92108C47-97C2-40C2-9D4D-FB878503C32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8" name="Text Box 130">
          <a:extLst>
            <a:ext uri="{FF2B5EF4-FFF2-40B4-BE49-F238E27FC236}">
              <a16:creationId xmlns:a16="http://schemas.microsoft.com/office/drawing/2014/main" id="{D0A2286F-D1F5-49E5-BE79-74E0FB99985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69" name="Text Box 131">
          <a:extLst>
            <a:ext uri="{FF2B5EF4-FFF2-40B4-BE49-F238E27FC236}">
              <a16:creationId xmlns:a16="http://schemas.microsoft.com/office/drawing/2014/main" id="{EDE7A877-2A2E-4C19-80B7-18F8ACADC92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0" name="Text Box 132">
          <a:extLst>
            <a:ext uri="{FF2B5EF4-FFF2-40B4-BE49-F238E27FC236}">
              <a16:creationId xmlns:a16="http://schemas.microsoft.com/office/drawing/2014/main" id="{D7316709-7C02-4D3B-BE61-5C554EC446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1" name="Text Box 133">
          <a:extLst>
            <a:ext uri="{FF2B5EF4-FFF2-40B4-BE49-F238E27FC236}">
              <a16:creationId xmlns:a16="http://schemas.microsoft.com/office/drawing/2014/main" id="{F295C39B-DAB2-437B-84A7-9C3E4724957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2" name="Text Box 134">
          <a:extLst>
            <a:ext uri="{FF2B5EF4-FFF2-40B4-BE49-F238E27FC236}">
              <a16:creationId xmlns:a16="http://schemas.microsoft.com/office/drawing/2014/main" id="{F82C560A-4AE8-496F-8566-5FF79A0FB5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3" name="Text Box 135">
          <a:extLst>
            <a:ext uri="{FF2B5EF4-FFF2-40B4-BE49-F238E27FC236}">
              <a16:creationId xmlns:a16="http://schemas.microsoft.com/office/drawing/2014/main" id="{2D2C5C6D-6A4C-453C-8F54-9CA09026659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4" name="Text Box 136">
          <a:extLst>
            <a:ext uri="{FF2B5EF4-FFF2-40B4-BE49-F238E27FC236}">
              <a16:creationId xmlns:a16="http://schemas.microsoft.com/office/drawing/2014/main" id="{CCE75E26-BE3B-4841-950B-BA6DD01563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5" name="Text Box 137">
          <a:extLst>
            <a:ext uri="{FF2B5EF4-FFF2-40B4-BE49-F238E27FC236}">
              <a16:creationId xmlns:a16="http://schemas.microsoft.com/office/drawing/2014/main" id="{51A37875-A586-4B3C-B5BB-23B0E8C21BD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6" name="Text Box 138">
          <a:extLst>
            <a:ext uri="{FF2B5EF4-FFF2-40B4-BE49-F238E27FC236}">
              <a16:creationId xmlns:a16="http://schemas.microsoft.com/office/drawing/2014/main" id="{BB4E33A1-8E6C-4452-AF2B-AFA4801D6E7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7" name="Text Box 139">
          <a:extLst>
            <a:ext uri="{FF2B5EF4-FFF2-40B4-BE49-F238E27FC236}">
              <a16:creationId xmlns:a16="http://schemas.microsoft.com/office/drawing/2014/main" id="{C9C4DF9D-947C-4A48-BB9A-AFE4AF64B4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8" name="Text Box 140">
          <a:extLst>
            <a:ext uri="{FF2B5EF4-FFF2-40B4-BE49-F238E27FC236}">
              <a16:creationId xmlns:a16="http://schemas.microsoft.com/office/drawing/2014/main" id="{AEA6C3AC-F879-4A39-B5E2-A80B3BDD1C3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79" name="Text Box 141">
          <a:extLst>
            <a:ext uri="{FF2B5EF4-FFF2-40B4-BE49-F238E27FC236}">
              <a16:creationId xmlns:a16="http://schemas.microsoft.com/office/drawing/2014/main" id="{5FEA1EF4-9710-4122-9431-0FD74FEACA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80" name="Text Box 142">
          <a:extLst>
            <a:ext uri="{FF2B5EF4-FFF2-40B4-BE49-F238E27FC236}">
              <a16:creationId xmlns:a16="http://schemas.microsoft.com/office/drawing/2014/main" id="{39456251-A556-4A45-842F-E1C7F4214E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81" name="Text Box 143">
          <a:extLst>
            <a:ext uri="{FF2B5EF4-FFF2-40B4-BE49-F238E27FC236}">
              <a16:creationId xmlns:a16="http://schemas.microsoft.com/office/drawing/2014/main" id="{6247BC74-B9CE-4B42-A7D1-E8C86560B7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38100</xdr:rowOff>
    </xdr:to>
    <xdr:sp macro="" textlink="">
      <xdr:nvSpPr>
        <xdr:cNvPr id="47581782" name="Text Box 144">
          <a:extLst>
            <a:ext uri="{FF2B5EF4-FFF2-40B4-BE49-F238E27FC236}">
              <a16:creationId xmlns:a16="http://schemas.microsoft.com/office/drawing/2014/main" id="{B8472293-CA20-467C-98AC-5F1CDCFEF0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310</xdr:row>
      <xdr:rowOff>0</xdr:rowOff>
    </xdr:from>
    <xdr:to>
      <xdr:col>1</xdr:col>
      <xdr:colOff>2895600</xdr:colOff>
      <xdr:row>310</xdr:row>
      <xdr:rowOff>38100</xdr:rowOff>
    </xdr:to>
    <xdr:sp macro="" textlink="">
      <xdr:nvSpPr>
        <xdr:cNvPr id="47581783" name="Text Box 145">
          <a:extLst>
            <a:ext uri="{FF2B5EF4-FFF2-40B4-BE49-F238E27FC236}">
              <a16:creationId xmlns:a16="http://schemas.microsoft.com/office/drawing/2014/main" id="{2778C969-7D51-4F58-A712-4C2BF84074B2}"/>
            </a:ext>
          </a:extLst>
        </xdr:cNvPr>
        <xdr:cNvSpPr txBox="1">
          <a:spLocks noChangeArrowheads="1"/>
        </xdr:cNvSpPr>
      </xdr:nvSpPr>
      <xdr:spPr bwMode="auto">
        <a:xfrm>
          <a:off x="1733550" y="31051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4" name="Text Box 2">
          <a:extLst>
            <a:ext uri="{FF2B5EF4-FFF2-40B4-BE49-F238E27FC236}">
              <a16:creationId xmlns:a16="http://schemas.microsoft.com/office/drawing/2014/main" id="{8AF8024C-7570-4BEC-BB42-79169182C97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5" name="Text Box 3">
          <a:extLst>
            <a:ext uri="{FF2B5EF4-FFF2-40B4-BE49-F238E27FC236}">
              <a16:creationId xmlns:a16="http://schemas.microsoft.com/office/drawing/2014/main" id="{31FB532D-01D3-49FD-942B-01340CC2001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6" name="Text Box 4">
          <a:extLst>
            <a:ext uri="{FF2B5EF4-FFF2-40B4-BE49-F238E27FC236}">
              <a16:creationId xmlns:a16="http://schemas.microsoft.com/office/drawing/2014/main" id="{80AB8572-7B29-48DD-8AA0-3879979F530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7" name="Text Box 5">
          <a:extLst>
            <a:ext uri="{FF2B5EF4-FFF2-40B4-BE49-F238E27FC236}">
              <a16:creationId xmlns:a16="http://schemas.microsoft.com/office/drawing/2014/main" id="{661431B0-FEF7-4C9D-85BF-58C6B4EF1CC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8" name="Text Box 6">
          <a:extLst>
            <a:ext uri="{FF2B5EF4-FFF2-40B4-BE49-F238E27FC236}">
              <a16:creationId xmlns:a16="http://schemas.microsoft.com/office/drawing/2014/main" id="{978D7B47-E847-44B7-8BBC-1BFE3F92C36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89" name="Text Box 7">
          <a:extLst>
            <a:ext uri="{FF2B5EF4-FFF2-40B4-BE49-F238E27FC236}">
              <a16:creationId xmlns:a16="http://schemas.microsoft.com/office/drawing/2014/main" id="{773BBE9F-9071-47A8-AA71-12F6DC24878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0" name="Text Box 8">
          <a:extLst>
            <a:ext uri="{FF2B5EF4-FFF2-40B4-BE49-F238E27FC236}">
              <a16:creationId xmlns:a16="http://schemas.microsoft.com/office/drawing/2014/main" id="{C0E58ECD-EAF6-4A85-8CF4-A81042CD0C9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1" name="Text Box 9">
          <a:extLst>
            <a:ext uri="{FF2B5EF4-FFF2-40B4-BE49-F238E27FC236}">
              <a16:creationId xmlns:a16="http://schemas.microsoft.com/office/drawing/2014/main" id="{E5877F7B-477D-42D0-B7FA-242C05767B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2" name="Text Box 10">
          <a:extLst>
            <a:ext uri="{FF2B5EF4-FFF2-40B4-BE49-F238E27FC236}">
              <a16:creationId xmlns:a16="http://schemas.microsoft.com/office/drawing/2014/main" id="{D612AF60-A239-4484-936E-E3A73555D1C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3" name="Text Box 11">
          <a:extLst>
            <a:ext uri="{FF2B5EF4-FFF2-40B4-BE49-F238E27FC236}">
              <a16:creationId xmlns:a16="http://schemas.microsoft.com/office/drawing/2014/main" id="{0857E029-BA42-4087-A6AE-6DA11DB2C55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4" name="Text Box 12">
          <a:extLst>
            <a:ext uri="{FF2B5EF4-FFF2-40B4-BE49-F238E27FC236}">
              <a16:creationId xmlns:a16="http://schemas.microsoft.com/office/drawing/2014/main" id="{55437B10-B825-42D2-A928-36BA13944D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5" name="Text Box 13">
          <a:extLst>
            <a:ext uri="{FF2B5EF4-FFF2-40B4-BE49-F238E27FC236}">
              <a16:creationId xmlns:a16="http://schemas.microsoft.com/office/drawing/2014/main" id="{AEBA0093-3832-4B89-BECE-2F6ADA290EA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6" name="Text Box 14">
          <a:extLst>
            <a:ext uri="{FF2B5EF4-FFF2-40B4-BE49-F238E27FC236}">
              <a16:creationId xmlns:a16="http://schemas.microsoft.com/office/drawing/2014/main" id="{E15E7379-1F13-4F6B-B465-94B3177E7A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7" name="Text Box 15">
          <a:extLst>
            <a:ext uri="{FF2B5EF4-FFF2-40B4-BE49-F238E27FC236}">
              <a16:creationId xmlns:a16="http://schemas.microsoft.com/office/drawing/2014/main" id="{3D1BEE58-689F-4DE8-BFC1-021B2A2D5A7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8" name="Text Box 16">
          <a:extLst>
            <a:ext uri="{FF2B5EF4-FFF2-40B4-BE49-F238E27FC236}">
              <a16:creationId xmlns:a16="http://schemas.microsoft.com/office/drawing/2014/main" id="{36900527-8FD0-4B77-AC12-E61042D1F9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799" name="Text Box 17">
          <a:extLst>
            <a:ext uri="{FF2B5EF4-FFF2-40B4-BE49-F238E27FC236}">
              <a16:creationId xmlns:a16="http://schemas.microsoft.com/office/drawing/2014/main" id="{AEDCAF57-0D57-4648-995C-7CC23B7FF5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0" name="Text Box 18">
          <a:extLst>
            <a:ext uri="{FF2B5EF4-FFF2-40B4-BE49-F238E27FC236}">
              <a16:creationId xmlns:a16="http://schemas.microsoft.com/office/drawing/2014/main" id="{A0E209FB-EFC2-4038-8F1D-9397A2DFE1C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1" name="Text Box 19">
          <a:extLst>
            <a:ext uri="{FF2B5EF4-FFF2-40B4-BE49-F238E27FC236}">
              <a16:creationId xmlns:a16="http://schemas.microsoft.com/office/drawing/2014/main" id="{FE272EAB-D8AD-4593-BFF0-4904311E4DD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2" name="Text Box 20">
          <a:extLst>
            <a:ext uri="{FF2B5EF4-FFF2-40B4-BE49-F238E27FC236}">
              <a16:creationId xmlns:a16="http://schemas.microsoft.com/office/drawing/2014/main" id="{7C856C7B-1A43-4D56-8111-47CB3B713B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3" name="Text Box 21">
          <a:extLst>
            <a:ext uri="{FF2B5EF4-FFF2-40B4-BE49-F238E27FC236}">
              <a16:creationId xmlns:a16="http://schemas.microsoft.com/office/drawing/2014/main" id="{2E576BF4-9BC8-428A-B572-AC0276B79A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4" name="Text Box 22">
          <a:extLst>
            <a:ext uri="{FF2B5EF4-FFF2-40B4-BE49-F238E27FC236}">
              <a16:creationId xmlns:a16="http://schemas.microsoft.com/office/drawing/2014/main" id="{A60EFDFA-C3A8-4313-B261-4E27827524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5" name="Text Box 23">
          <a:extLst>
            <a:ext uri="{FF2B5EF4-FFF2-40B4-BE49-F238E27FC236}">
              <a16:creationId xmlns:a16="http://schemas.microsoft.com/office/drawing/2014/main" id="{67E6136C-3448-4E15-80A8-734133855A5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6" name="Text Box 24">
          <a:extLst>
            <a:ext uri="{FF2B5EF4-FFF2-40B4-BE49-F238E27FC236}">
              <a16:creationId xmlns:a16="http://schemas.microsoft.com/office/drawing/2014/main" id="{522F10FF-DDB9-437C-BBD4-81227A152C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807" name="Text Box 25">
          <a:extLst>
            <a:ext uri="{FF2B5EF4-FFF2-40B4-BE49-F238E27FC236}">
              <a16:creationId xmlns:a16="http://schemas.microsoft.com/office/drawing/2014/main" id="{A7773089-6852-47CB-AF70-C981D0602A14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8" name="Text Box 26">
          <a:extLst>
            <a:ext uri="{FF2B5EF4-FFF2-40B4-BE49-F238E27FC236}">
              <a16:creationId xmlns:a16="http://schemas.microsoft.com/office/drawing/2014/main" id="{46B514F1-432E-42C2-981D-A2E2FFE22E2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09" name="Text Box 27">
          <a:extLst>
            <a:ext uri="{FF2B5EF4-FFF2-40B4-BE49-F238E27FC236}">
              <a16:creationId xmlns:a16="http://schemas.microsoft.com/office/drawing/2014/main" id="{CFBFD3D8-7D10-4D0F-AD72-4EE08934C49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0" name="Text Box 28">
          <a:extLst>
            <a:ext uri="{FF2B5EF4-FFF2-40B4-BE49-F238E27FC236}">
              <a16:creationId xmlns:a16="http://schemas.microsoft.com/office/drawing/2014/main" id="{23A50435-B84D-4928-BDCC-78F2D5DDA9B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1" name="Text Box 29">
          <a:extLst>
            <a:ext uri="{FF2B5EF4-FFF2-40B4-BE49-F238E27FC236}">
              <a16:creationId xmlns:a16="http://schemas.microsoft.com/office/drawing/2014/main" id="{EEAA0E56-3EFB-4891-BE1B-7586115497F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2" name="Text Box 30">
          <a:extLst>
            <a:ext uri="{FF2B5EF4-FFF2-40B4-BE49-F238E27FC236}">
              <a16:creationId xmlns:a16="http://schemas.microsoft.com/office/drawing/2014/main" id="{73084FC8-43A1-4D92-8AA3-102436CD2E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3" name="Text Box 31">
          <a:extLst>
            <a:ext uri="{FF2B5EF4-FFF2-40B4-BE49-F238E27FC236}">
              <a16:creationId xmlns:a16="http://schemas.microsoft.com/office/drawing/2014/main" id="{FF40DD2E-D864-4093-BFD3-5B566A2AFA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4" name="Text Box 32">
          <a:extLst>
            <a:ext uri="{FF2B5EF4-FFF2-40B4-BE49-F238E27FC236}">
              <a16:creationId xmlns:a16="http://schemas.microsoft.com/office/drawing/2014/main" id="{18DDDDFD-6C8B-410E-AC69-893C6B3BBF0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5" name="Text Box 33">
          <a:extLst>
            <a:ext uri="{FF2B5EF4-FFF2-40B4-BE49-F238E27FC236}">
              <a16:creationId xmlns:a16="http://schemas.microsoft.com/office/drawing/2014/main" id="{7D3BC2AE-58E5-4130-91F6-9065DD5EA9E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6" name="Text Box 34">
          <a:extLst>
            <a:ext uri="{FF2B5EF4-FFF2-40B4-BE49-F238E27FC236}">
              <a16:creationId xmlns:a16="http://schemas.microsoft.com/office/drawing/2014/main" id="{65F6E8B8-95CC-4F06-BDC9-F52CED66675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7" name="Text Box 35">
          <a:extLst>
            <a:ext uri="{FF2B5EF4-FFF2-40B4-BE49-F238E27FC236}">
              <a16:creationId xmlns:a16="http://schemas.microsoft.com/office/drawing/2014/main" id="{6F307364-09FA-43DC-BD3B-D68D80C7F9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8" name="Text Box 36">
          <a:extLst>
            <a:ext uri="{FF2B5EF4-FFF2-40B4-BE49-F238E27FC236}">
              <a16:creationId xmlns:a16="http://schemas.microsoft.com/office/drawing/2014/main" id="{40D04E27-3457-4F83-AE47-7157FE4A83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19" name="Text Box 37">
          <a:extLst>
            <a:ext uri="{FF2B5EF4-FFF2-40B4-BE49-F238E27FC236}">
              <a16:creationId xmlns:a16="http://schemas.microsoft.com/office/drawing/2014/main" id="{179575A4-DDCA-4044-92DD-141DDEF72D0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0" name="Text Box 38">
          <a:extLst>
            <a:ext uri="{FF2B5EF4-FFF2-40B4-BE49-F238E27FC236}">
              <a16:creationId xmlns:a16="http://schemas.microsoft.com/office/drawing/2014/main" id="{1B89F37E-8AB1-4A07-8294-E212D19772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1" name="Text Box 39">
          <a:extLst>
            <a:ext uri="{FF2B5EF4-FFF2-40B4-BE49-F238E27FC236}">
              <a16:creationId xmlns:a16="http://schemas.microsoft.com/office/drawing/2014/main" id="{021E3944-DDE7-488A-ACA6-EF37C8BE49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2" name="Text Box 40">
          <a:extLst>
            <a:ext uri="{FF2B5EF4-FFF2-40B4-BE49-F238E27FC236}">
              <a16:creationId xmlns:a16="http://schemas.microsoft.com/office/drawing/2014/main" id="{A94A1B8D-84C0-495B-B8AC-0F4FFAE738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3" name="Text Box 41">
          <a:extLst>
            <a:ext uri="{FF2B5EF4-FFF2-40B4-BE49-F238E27FC236}">
              <a16:creationId xmlns:a16="http://schemas.microsoft.com/office/drawing/2014/main" id="{D36717F0-9B12-481A-9F3C-92866CA724D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4" name="Text Box 42">
          <a:extLst>
            <a:ext uri="{FF2B5EF4-FFF2-40B4-BE49-F238E27FC236}">
              <a16:creationId xmlns:a16="http://schemas.microsoft.com/office/drawing/2014/main" id="{7217EF86-6F3F-4A62-B25E-79171218918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5" name="Text Box 43">
          <a:extLst>
            <a:ext uri="{FF2B5EF4-FFF2-40B4-BE49-F238E27FC236}">
              <a16:creationId xmlns:a16="http://schemas.microsoft.com/office/drawing/2014/main" id="{C678534D-1F85-43C7-89A0-FDC78C5C0E6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6" name="Text Box 44">
          <a:extLst>
            <a:ext uri="{FF2B5EF4-FFF2-40B4-BE49-F238E27FC236}">
              <a16:creationId xmlns:a16="http://schemas.microsoft.com/office/drawing/2014/main" id="{7A9C7E50-4C71-4FFE-BC30-EC4865C08E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7" name="Text Box 45">
          <a:extLst>
            <a:ext uri="{FF2B5EF4-FFF2-40B4-BE49-F238E27FC236}">
              <a16:creationId xmlns:a16="http://schemas.microsoft.com/office/drawing/2014/main" id="{A5A00C20-4C8A-4F50-9544-4D963FEF0E9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8" name="Text Box 46">
          <a:extLst>
            <a:ext uri="{FF2B5EF4-FFF2-40B4-BE49-F238E27FC236}">
              <a16:creationId xmlns:a16="http://schemas.microsoft.com/office/drawing/2014/main" id="{7F273389-909C-4DEA-8691-9CC454B30AB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29" name="Text Box 47">
          <a:extLst>
            <a:ext uri="{FF2B5EF4-FFF2-40B4-BE49-F238E27FC236}">
              <a16:creationId xmlns:a16="http://schemas.microsoft.com/office/drawing/2014/main" id="{2810DC40-0ED0-4531-854E-69482DC4465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0" name="Text Box 48">
          <a:extLst>
            <a:ext uri="{FF2B5EF4-FFF2-40B4-BE49-F238E27FC236}">
              <a16:creationId xmlns:a16="http://schemas.microsoft.com/office/drawing/2014/main" id="{47A78658-4767-46D9-98CB-9E1A8BBD2E0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831" name="Text Box 49">
          <a:extLst>
            <a:ext uri="{FF2B5EF4-FFF2-40B4-BE49-F238E27FC236}">
              <a16:creationId xmlns:a16="http://schemas.microsoft.com/office/drawing/2014/main" id="{05721B24-F2E1-4550-B9FA-196B2DC7474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2" name="Text Box 50">
          <a:extLst>
            <a:ext uri="{FF2B5EF4-FFF2-40B4-BE49-F238E27FC236}">
              <a16:creationId xmlns:a16="http://schemas.microsoft.com/office/drawing/2014/main" id="{84ED7D9C-F60A-427C-9429-4275ABF0D17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3" name="Text Box 51">
          <a:extLst>
            <a:ext uri="{FF2B5EF4-FFF2-40B4-BE49-F238E27FC236}">
              <a16:creationId xmlns:a16="http://schemas.microsoft.com/office/drawing/2014/main" id="{BB96925F-6749-4DD9-AAE3-EF77AB2B100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4" name="Text Box 52">
          <a:extLst>
            <a:ext uri="{FF2B5EF4-FFF2-40B4-BE49-F238E27FC236}">
              <a16:creationId xmlns:a16="http://schemas.microsoft.com/office/drawing/2014/main" id="{477BF297-2683-489C-9BA1-B635BA2BA15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5" name="Text Box 53">
          <a:extLst>
            <a:ext uri="{FF2B5EF4-FFF2-40B4-BE49-F238E27FC236}">
              <a16:creationId xmlns:a16="http://schemas.microsoft.com/office/drawing/2014/main" id="{3B148048-C2D3-4C9D-A306-9B98D0EFD98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6" name="Text Box 54">
          <a:extLst>
            <a:ext uri="{FF2B5EF4-FFF2-40B4-BE49-F238E27FC236}">
              <a16:creationId xmlns:a16="http://schemas.microsoft.com/office/drawing/2014/main" id="{64CD3DEE-E4D2-4360-A5DE-95F407EB779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7" name="Text Box 55">
          <a:extLst>
            <a:ext uri="{FF2B5EF4-FFF2-40B4-BE49-F238E27FC236}">
              <a16:creationId xmlns:a16="http://schemas.microsoft.com/office/drawing/2014/main" id="{84B25C7B-3DC9-4FA1-9015-83647EC8A5B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8" name="Text Box 56">
          <a:extLst>
            <a:ext uri="{FF2B5EF4-FFF2-40B4-BE49-F238E27FC236}">
              <a16:creationId xmlns:a16="http://schemas.microsoft.com/office/drawing/2014/main" id="{F38E95A8-C262-4DDD-9475-67A6B3F803D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39" name="Text Box 57">
          <a:extLst>
            <a:ext uri="{FF2B5EF4-FFF2-40B4-BE49-F238E27FC236}">
              <a16:creationId xmlns:a16="http://schemas.microsoft.com/office/drawing/2014/main" id="{D1A32D5A-9D49-4A1B-A8A9-FA784875EFC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0" name="Text Box 58">
          <a:extLst>
            <a:ext uri="{FF2B5EF4-FFF2-40B4-BE49-F238E27FC236}">
              <a16:creationId xmlns:a16="http://schemas.microsoft.com/office/drawing/2014/main" id="{29C1A44B-15BF-480A-8785-668874280AB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1" name="Text Box 59">
          <a:extLst>
            <a:ext uri="{FF2B5EF4-FFF2-40B4-BE49-F238E27FC236}">
              <a16:creationId xmlns:a16="http://schemas.microsoft.com/office/drawing/2014/main" id="{B3CA3277-08C1-486E-B532-40716AD6091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2" name="Text Box 60">
          <a:extLst>
            <a:ext uri="{FF2B5EF4-FFF2-40B4-BE49-F238E27FC236}">
              <a16:creationId xmlns:a16="http://schemas.microsoft.com/office/drawing/2014/main" id="{1DE03F20-C84A-48D7-AE68-CEC32843B0A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3" name="Text Box 61">
          <a:extLst>
            <a:ext uri="{FF2B5EF4-FFF2-40B4-BE49-F238E27FC236}">
              <a16:creationId xmlns:a16="http://schemas.microsoft.com/office/drawing/2014/main" id="{CDE1C658-2945-4B54-9CE5-11F2E2AF9A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4" name="Text Box 62">
          <a:extLst>
            <a:ext uri="{FF2B5EF4-FFF2-40B4-BE49-F238E27FC236}">
              <a16:creationId xmlns:a16="http://schemas.microsoft.com/office/drawing/2014/main" id="{4965F445-069C-4DDC-B887-ABA336D8EF7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5" name="Text Box 63">
          <a:extLst>
            <a:ext uri="{FF2B5EF4-FFF2-40B4-BE49-F238E27FC236}">
              <a16:creationId xmlns:a16="http://schemas.microsoft.com/office/drawing/2014/main" id="{6DEEE7CC-84A1-45C7-925F-36BF69AA1BF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6" name="Text Box 64">
          <a:extLst>
            <a:ext uri="{FF2B5EF4-FFF2-40B4-BE49-F238E27FC236}">
              <a16:creationId xmlns:a16="http://schemas.microsoft.com/office/drawing/2014/main" id="{492F5AC6-6136-43A6-8B1A-1196E0ACA70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7" name="Text Box 65">
          <a:extLst>
            <a:ext uri="{FF2B5EF4-FFF2-40B4-BE49-F238E27FC236}">
              <a16:creationId xmlns:a16="http://schemas.microsoft.com/office/drawing/2014/main" id="{9B1456FB-A3A4-4D3C-92C6-BBE747CABE2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8" name="Text Box 66">
          <a:extLst>
            <a:ext uri="{FF2B5EF4-FFF2-40B4-BE49-F238E27FC236}">
              <a16:creationId xmlns:a16="http://schemas.microsoft.com/office/drawing/2014/main" id="{E1A745F3-B990-4814-B57F-0327890B30B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49" name="Text Box 67">
          <a:extLst>
            <a:ext uri="{FF2B5EF4-FFF2-40B4-BE49-F238E27FC236}">
              <a16:creationId xmlns:a16="http://schemas.microsoft.com/office/drawing/2014/main" id="{89E94020-7491-4FA4-A86C-22EB4882658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0" name="Text Box 68">
          <a:extLst>
            <a:ext uri="{FF2B5EF4-FFF2-40B4-BE49-F238E27FC236}">
              <a16:creationId xmlns:a16="http://schemas.microsoft.com/office/drawing/2014/main" id="{7DFE32F1-DD20-4EFD-A7B4-EC2796CD522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1" name="Text Box 69">
          <a:extLst>
            <a:ext uri="{FF2B5EF4-FFF2-40B4-BE49-F238E27FC236}">
              <a16:creationId xmlns:a16="http://schemas.microsoft.com/office/drawing/2014/main" id="{A013EB1C-8721-423B-8098-4798CA1BDC1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2" name="Text Box 70">
          <a:extLst>
            <a:ext uri="{FF2B5EF4-FFF2-40B4-BE49-F238E27FC236}">
              <a16:creationId xmlns:a16="http://schemas.microsoft.com/office/drawing/2014/main" id="{4BC9746E-B1EB-4789-992C-B557BA984E6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3" name="Text Box 71">
          <a:extLst>
            <a:ext uri="{FF2B5EF4-FFF2-40B4-BE49-F238E27FC236}">
              <a16:creationId xmlns:a16="http://schemas.microsoft.com/office/drawing/2014/main" id="{819969C6-E20B-40DD-9193-2D0892E5446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4" name="Text Box 72">
          <a:extLst>
            <a:ext uri="{FF2B5EF4-FFF2-40B4-BE49-F238E27FC236}">
              <a16:creationId xmlns:a16="http://schemas.microsoft.com/office/drawing/2014/main" id="{B4784811-D9B6-4913-A2B5-E757383D30F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855" name="Text Box 73">
          <a:extLst>
            <a:ext uri="{FF2B5EF4-FFF2-40B4-BE49-F238E27FC236}">
              <a16:creationId xmlns:a16="http://schemas.microsoft.com/office/drawing/2014/main" id="{F2D29CD8-40C1-425E-969E-CA56E9CCA2C6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6" name="Text Box 74">
          <a:extLst>
            <a:ext uri="{FF2B5EF4-FFF2-40B4-BE49-F238E27FC236}">
              <a16:creationId xmlns:a16="http://schemas.microsoft.com/office/drawing/2014/main" id="{2C2619AF-3648-44EE-A41F-0BCFBE5E43A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7" name="Text Box 75">
          <a:extLst>
            <a:ext uri="{FF2B5EF4-FFF2-40B4-BE49-F238E27FC236}">
              <a16:creationId xmlns:a16="http://schemas.microsoft.com/office/drawing/2014/main" id="{7A75CE6A-E38C-4A78-B7BB-5E11619565D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8" name="Text Box 76">
          <a:extLst>
            <a:ext uri="{FF2B5EF4-FFF2-40B4-BE49-F238E27FC236}">
              <a16:creationId xmlns:a16="http://schemas.microsoft.com/office/drawing/2014/main" id="{E14D145B-E83B-4AC4-BC06-865A35C8804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59" name="Text Box 77">
          <a:extLst>
            <a:ext uri="{FF2B5EF4-FFF2-40B4-BE49-F238E27FC236}">
              <a16:creationId xmlns:a16="http://schemas.microsoft.com/office/drawing/2014/main" id="{4B5666E0-5F51-42D2-BEE5-763C18BDB45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0" name="Text Box 78">
          <a:extLst>
            <a:ext uri="{FF2B5EF4-FFF2-40B4-BE49-F238E27FC236}">
              <a16:creationId xmlns:a16="http://schemas.microsoft.com/office/drawing/2014/main" id="{AEA2DB4C-D186-470E-A8A9-2A5DF0BDF8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1" name="Text Box 79">
          <a:extLst>
            <a:ext uri="{FF2B5EF4-FFF2-40B4-BE49-F238E27FC236}">
              <a16:creationId xmlns:a16="http://schemas.microsoft.com/office/drawing/2014/main" id="{F3F1806E-2A6E-462F-B26E-3F76F8F8D4D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2" name="Text Box 80">
          <a:extLst>
            <a:ext uri="{FF2B5EF4-FFF2-40B4-BE49-F238E27FC236}">
              <a16:creationId xmlns:a16="http://schemas.microsoft.com/office/drawing/2014/main" id="{1C9203F2-3330-4943-BE38-31FA0002266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3" name="Text Box 81">
          <a:extLst>
            <a:ext uri="{FF2B5EF4-FFF2-40B4-BE49-F238E27FC236}">
              <a16:creationId xmlns:a16="http://schemas.microsoft.com/office/drawing/2014/main" id="{A5594117-38F2-4AAF-8A3C-8C0593D68B6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4" name="Text Box 82">
          <a:extLst>
            <a:ext uri="{FF2B5EF4-FFF2-40B4-BE49-F238E27FC236}">
              <a16:creationId xmlns:a16="http://schemas.microsoft.com/office/drawing/2014/main" id="{B3020E43-9056-4BAF-961D-7F71A3AA3FB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5" name="Text Box 83">
          <a:extLst>
            <a:ext uri="{FF2B5EF4-FFF2-40B4-BE49-F238E27FC236}">
              <a16:creationId xmlns:a16="http://schemas.microsoft.com/office/drawing/2014/main" id="{7A0AD534-C4FF-4874-90A0-25508B7661A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6" name="Text Box 84">
          <a:extLst>
            <a:ext uri="{FF2B5EF4-FFF2-40B4-BE49-F238E27FC236}">
              <a16:creationId xmlns:a16="http://schemas.microsoft.com/office/drawing/2014/main" id="{85C235E4-993E-4AE7-92F3-CB276A646C3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7" name="Text Box 85">
          <a:extLst>
            <a:ext uri="{FF2B5EF4-FFF2-40B4-BE49-F238E27FC236}">
              <a16:creationId xmlns:a16="http://schemas.microsoft.com/office/drawing/2014/main" id="{AE551C5C-C12A-49B2-92A1-AAAD341DC9B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8" name="Text Box 86">
          <a:extLst>
            <a:ext uri="{FF2B5EF4-FFF2-40B4-BE49-F238E27FC236}">
              <a16:creationId xmlns:a16="http://schemas.microsoft.com/office/drawing/2014/main" id="{C9CE541D-F7E4-4656-A7B0-2BC81C4E763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69" name="Text Box 87">
          <a:extLst>
            <a:ext uri="{FF2B5EF4-FFF2-40B4-BE49-F238E27FC236}">
              <a16:creationId xmlns:a16="http://schemas.microsoft.com/office/drawing/2014/main" id="{8CA90896-9E1B-41AF-8D5E-D69E40609E0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0" name="Text Box 88">
          <a:extLst>
            <a:ext uri="{FF2B5EF4-FFF2-40B4-BE49-F238E27FC236}">
              <a16:creationId xmlns:a16="http://schemas.microsoft.com/office/drawing/2014/main" id="{C6C764C6-6B78-4B53-A2EE-ED81E3D1839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1" name="Text Box 89">
          <a:extLst>
            <a:ext uri="{FF2B5EF4-FFF2-40B4-BE49-F238E27FC236}">
              <a16:creationId xmlns:a16="http://schemas.microsoft.com/office/drawing/2014/main" id="{B7BFE306-DF47-42F4-A127-65BC5C27055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2" name="Text Box 90">
          <a:extLst>
            <a:ext uri="{FF2B5EF4-FFF2-40B4-BE49-F238E27FC236}">
              <a16:creationId xmlns:a16="http://schemas.microsoft.com/office/drawing/2014/main" id="{CB9D9CDD-B448-49FA-82A7-C293E33E029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3" name="Text Box 91">
          <a:extLst>
            <a:ext uri="{FF2B5EF4-FFF2-40B4-BE49-F238E27FC236}">
              <a16:creationId xmlns:a16="http://schemas.microsoft.com/office/drawing/2014/main" id="{33875E31-3E1A-40B3-A30F-571E786A53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4" name="Text Box 92">
          <a:extLst>
            <a:ext uri="{FF2B5EF4-FFF2-40B4-BE49-F238E27FC236}">
              <a16:creationId xmlns:a16="http://schemas.microsoft.com/office/drawing/2014/main" id="{9D6BAC6F-7D84-4903-B121-B166C4CD508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5" name="Text Box 93">
          <a:extLst>
            <a:ext uri="{FF2B5EF4-FFF2-40B4-BE49-F238E27FC236}">
              <a16:creationId xmlns:a16="http://schemas.microsoft.com/office/drawing/2014/main" id="{2F00543A-6632-4C82-91E9-D6C2DB5512F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6" name="Text Box 94">
          <a:extLst>
            <a:ext uri="{FF2B5EF4-FFF2-40B4-BE49-F238E27FC236}">
              <a16:creationId xmlns:a16="http://schemas.microsoft.com/office/drawing/2014/main" id="{0C20FEDF-4D65-41AC-B9FC-A7F59E847DC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7" name="Text Box 95">
          <a:extLst>
            <a:ext uri="{FF2B5EF4-FFF2-40B4-BE49-F238E27FC236}">
              <a16:creationId xmlns:a16="http://schemas.microsoft.com/office/drawing/2014/main" id="{0C0D4023-9CF7-4B42-8EF4-41A88DE153A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78" name="Text Box 96">
          <a:extLst>
            <a:ext uri="{FF2B5EF4-FFF2-40B4-BE49-F238E27FC236}">
              <a16:creationId xmlns:a16="http://schemas.microsoft.com/office/drawing/2014/main" id="{511CD189-DE84-480B-BADB-3761B03B710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879" name="Text Box 97">
          <a:extLst>
            <a:ext uri="{FF2B5EF4-FFF2-40B4-BE49-F238E27FC236}">
              <a16:creationId xmlns:a16="http://schemas.microsoft.com/office/drawing/2014/main" id="{1EC84BAC-FD3B-464C-A582-F89EA166856A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0" name="Text Box 98">
          <a:extLst>
            <a:ext uri="{FF2B5EF4-FFF2-40B4-BE49-F238E27FC236}">
              <a16:creationId xmlns:a16="http://schemas.microsoft.com/office/drawing/2014/main" id="{53434F90-3D63-45C7-9AA6-E578ED8ABB3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1" name="Text Box 99">
          <a:extLst>
            <a:ext uri="{FF2B5EF4-FFF2-40B4-BE49-F238E27FC236}">
              <a16:creationId xmlns:a16="http://schemas.microsoft.com/office/drawing/2014/main" id="{BAC2DF97-71D4-447E-8EF9-2DD655DBE6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2" name="Text Box 100">
          <a:extLst>
            <a:ext uri="{FF2B5EF4-FFF2-40B4-BE49-F238E27FC236}">
              <a16:creationId xmlns:a16="http://schemas.microsoft.com/office/drawing/2014/main" id="{65BE56AE-4640-4EAE-A74D-D7B52D0F7F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3" name="Text Box 101">
          <a:extLst>
            <a:ext uri="{FF2B5EF4-FFF2-40B4-BE49-F238E27FC236}">
              <a16:creationId xmlns:a16="http://schemas.microsoft.com/office/drawing/2014/main" id="{0F64E2C5-2D90-4DAD-8CA9-05F3F2F2E81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4" name="Text Box 102">
          <a:extLst>
            <a:ext uri="{FF2B5EF4-FFF2-40B4-BE49-F238E27FC236}">
              <a16:creationId xmlns:a16="http://schemas.microsoft.com/office/drawing/2014/main" id="{E3CA52BD-58A2-4334-9697-6892F2A0CBC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5" name="Text Box 103">
          <a:extLst>
            <a:ext uri="{FF2B5EF4-FFF2-40B4-BE49-F238E27FC236}">
              <a16:creationId xmlns:a16="http://schemas.microsoft.com/office/drawing/2014/main" id="{F6066202-1812-45C4-A4AD-892CBCD209E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6" name="Text Box 104">
          <a:extLst>
            <a:ext uri="{FF2B5EF4-FFF2-40B4-BE49-F238E27FC236}">
              <a16:creationId xmlns:a16="http://schemas.microsoft.com/office/drawing/2014/main" id="{8C43F3D7-DE0A-4E07-A05C-E3D35673F1A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7" name="Text Box 105">
          <a:extLst>
            <a:ext uri="{FF2B5EF4-FFF2-40B4-BE49-F238E27FC236}">
              <a16:creationId xmlns:a16="http://schemas.microsoft.com/office/drawing/2014/main" id="{184AA0B0-4F1B-45F7-AF34-AAC35F0AF87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8" name="Text Box 106">
          <a:extLst>
            <a:ext uri="{FF2B5EF4-FFF2-40B4-BE49-F238E27FC236}">
              <a16:creationId xmlns:a16="http://schemas.microsoft.com/office/drawing/2014/main" id="{3C74799A-CE6D-45C0-AEED-9B7FE567FD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89" name="Text Box 107">
          <a:extLst>
            <a:ext uri="{FF2B5EF4-FFF2-40B4-BE49-F238E27FC236}">
              <a16:creationId xmlns:a16="http://schemas.microsoft.com/office/drawing/2014/main" id="{9F4B3E75-14AE-4CBB-8EEA-13CF8CE4D81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0" name="Text Box 108">
          <a:extLst>
            <a:ext uri="{FF2B5EF4-FFF2-40B4-BE49-F238E27FC236}">
              <a16:creationId xmlns:a16="http://schemas.microsoft.com/office/drawing/2014/main" id="{80B30B2E-C5F1-45D8-B702-0762FC500B5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1" name="Text Box 109">
          <a:extLst>
            <a:ext uri="{FF2B5EF4-FFF2-40B4-BE49-F238E27FC236}">
              <a16:creationId xmlns:a16="http://schemas.microsoft.com/office/drawing/2014/main" id="{24A9F82E-491D-40FF-A9EB-CC4A8FD44A8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2" name="Text Box 110">
          <a:extLst>
            <a:ext uri="{FF2B5EF4-FFF2-40B4-BE49-F238E27FC236}">
              <a16:creationId xmlns:a16="http://schemas.microsoft.com/office/drawing/2014/main" id="{8ADDAC29-9672-4DA4-89D2-235BD2865A9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3" name="Text Box 111">
          <a:extLst>
            <a:ext uri="{FF2B5EF4-FFF2-40B4-BE49-F238E27FC236}">
              <a16:creationId xmlns:a16="http://schemas.microsoft.com/office/drawing/2014/main" id="{B748A39A-4AD5-409F-BEAF-F4FE05A0692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4" name="Text Box 112">
          <a:extLst>
            <a:ext uri="{FF2B5EF4-FFF2-40B4-BE49-F238E27FC236}">
              <a16:creationId xmlns:a16="http://schemas.microsoft.com/office/drawing/2014/main" id="{93811747-4AC1-48CE-9FC4-59A9418C23D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5" name="Text Box 113">
          <a:extLst>
            <a:ext uri="{FF2B5EF4-FFF2-40B4-BE49-F238E27FC236}">
              <a16:creationId xmlns:a16="http://schemas.microsoft.com/office/drawing/2014/main" id="{64115E3A-A7D2-4FE8-B363-796AE3DA8CE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6" name="Text Box 114">
          <a:extLst>
            <a:ext uri="{FF2B5EF4-FFF2-40B4-BE49-F238E27FC236}">
              <a16:creationId xmlns:a16="http://schemas.microsoft.com/office/drawing/2014/main" id="{6429BF37-7E89-4F6B-8AB3-0FC71CB4324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7" name="Text Box 115">
          <a:extLst>
            <a:ext uri="{FF2B5EF4-FFF2-40B4-BE49-F238E27FC236}">
              <a16:creationId xmlns:a16="http://schemas.microsoft.com/office/drawing/2014/main" id="{002D3672-2BE9-4CDD-AE55-638C593E2EE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8" name="Text Box 116">
          <a:extLst>
            <a:ext uri="{FF2B5EF4-FFF2-40B4-BE49-F238E27FC236}">
              <a16:creationId xmlns:a16="http://schemas.microsoft.com/office/drawing/2014/main" id="{F3145024-4FC7-4C14-8328-FD686A37AA0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899" name="Text Box 117">
          <a:extLst>
            <a:ext uri="{FF2B5EF4-FFF2-40B4-BE49-F238E27FC236}">
              <a16:creationId xmlns:a16="http://schemas.microsoft.com/office/drawing/2014/main" id="{471F5CD2-FA2E-447D-9D97-010B2CA5EEF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0" name="Text Box 118">
          <a:extLst>
            <a:ext uri="{FF2B5EF4-FFF2-40B4-BE49-F238E27FC236}">
              <a16:creationId xmlns:a16="http://schemas.microsoft.com/office/drawing/2014/main" id="{7C243C4C-F1B4-4D41-8072-2B459ADA4C3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1" name="Text Box 119">
          <a:extLst>
            <a:ext uri="{FF2B5EF4-FFF2-40B4-BE49-F238E27FC236}">
              <a16:creationId xmlns:a16="http://schemas.microsoft.com/office/drawing/2014/main" id="{2DE2DB1D-E02E-44ED-B6C3-5D475360555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2" name="Text Box 120">
          <a:extLst>
            <a:ext uri="{FF2B5EF4-FFF2-40B4-BE49-F238E27FC236}">
              <a16:creationId xmlns:a16="http://schemas.microsoft.com/office/drawing/2014/main" id="{987D3B64-0597-4885-B2AE-4A16F95DF297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903" name="Text Box 121">
          <a:extLst>
            <a:ext uri="{FF2B5EF4-FFF2-40B4-BE49-F238E27FC236}">
              <a16:creationId xmlns:a16="http://schemas.microsoft.com/office/drawing/2014/main" id="{835418D2-B7E7-4465-8D5A-AFD93AEBDBA5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4" name="Text Box 122">
          <a:extLst>
            <a:ext uri="{FF2B5EF4-FFF2-40B4-BE49-F238E27FC236}">
              <a16:creationId xmlns:a16="http://schemas.microsoft.com/office/drawing/2014/main" id="{D822DFD5-CB45-4B5C-A628-2E7CF6AC75C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5" name="Text Box 123">
          <a:extLst>
            <a:ext uri="{FF2B5EF4-FFF2-40B4-BE49-F238E27FC236}">
              <a16:creationId xmlns:a16="http://schemas.microsoft.com/office/drawing/2014/main" id="{CB5D6B4C-9250-46BD-B351-9C22DC70A77F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6" name="Text Box 124">
          <a:extLst>
            <a:ext uri="{FF2B5EF4-FFF2-40B4-BE49-F238E27FC236}">
              <a16:creationId xmlns:a16="http://schemas.microsoft.com/office/drawing/2014/main" id="{75A2E439-178B-4C35-92C2-726C8FDC9D9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7" name="Text Box 125">
          <a:extLst>
            <a:ext uri="{FF2B5EF4-FFF2-40B4-BE49-F238E27FC236}">
              <a16:creationId xmlns:a16="http://schemas.microsoft.com/office/drawing/2014/main" id="{5D9E9CE3-5314-4F4F-8DE4-FCFF27B9CB5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8" name="Text Box 126">
          <a:extLst>
            <a:ext uri="{FF2B5EF4-FFF2-40B4-BE49-F238E27FC236}">
              <a16:creationId xmlns:a16="http://schemas.microsoft.com/office/drawing/2014/main" id="{886BB913-C1F6-4A49-98EA-977337A86B4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09" name="Text Box 127">
          <a:extLst>
            <a:ext uri="{FF2B5EF4-FFF2-40B4-BE49-F238E27FC236}">
              <a16:creationId xmlns:a16="http://schemas.microsoft.com/office/drawing/2014/main" id="{D5122A6E-0276-4E59-9BB2-A0945FAD8DF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0" name="Text Box 128">
          <a:extLst>
            <a:ext uri="{FF2B5EF4-FFF2-40B4-BE49-F238E27FC236}">
              <a16:creationId xmlns:a16="http://schemas.microsoft.com/office/drawing/2014/main" id="{DB61F034-BBD1-4FD3-ACF6-5B5E903CF63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1" name="Text Box 129">
          <a:extLst>
            <a:ext uri="{FF2B5EF4-FFF2-40B4-BE49-F238E27FC236}">
              <a16:creationId xmlns:a16="http://schemas.microsoft.com/office/drawing/2014/main" id="{8AA221E9-B7BD-4776-8D57-EBABC50D5E69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2" name="Text Box 130">
          <a:extLst>
            <a:ext uri="{FF2B5EF4-FFF2-40B4-BE49-F238E27FC236}">
              <a16:creationId xmlns:a16="http://schemas.microsoft.com/office/drawing/2014/main" id="{9B2043B6-723C-4AC9-BC6E-BA6BDD46BD1E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3" name="Text Box 131">
          <a:extLst>
            <a:ext uri="{FF2B5EF4-FFF2-40B4-BE49-F238E27FC236}">
              <a16:creationId xmlns:a16="http://schemas.microsoft.com/office/drawing/2014/main" id="{53622BB1-7D7B-4FAA-8B75-62F9363C4AC6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4" name="Text Box 132">
          <a:extLst>
            <a:ext uri="{FF2B5EF4-FFF2-40B4-BE49-F238E27FC236}">
              <a16:creationId xmlns:a16="http://schemas.microsoft.com/office/drawing/2014/main" id="{9A81319D-7178-4A0B-BB0E-79B66937ABF8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5" name="Text Box 133">
          <a:extLst>
            <a:ext uri="{FF2B5EF4-FFF2-40B4-BE49-F238E27FC236}">
              <a16:creationId xmlns:a16="http://schemas.microsoft.com/office/drawing/2014/main" id="{8BF7D907-3EEF-4C15-9431-1E0F1FE5FA4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6" name="Text Box 134">
          <a:extLst>
            <a:ext uri="{FF2B5EF4-FFF2-40B4-BE49-F238E27FC236}">
              <a16:creationId xmlns:a16="http://schemas.microsoft.com/office/drawing/2014/main" id="{5A0BB5E3-2678-4410-BCCA-CCC20F3B9244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7" name="Text Box 135">
          <a:extLst>
            <a:ext uri="{FF2B5EF4-FFF2-40B4-BE49-F238E27FC236}">
              <a16:creationId xmlns:a16="http://schemas.microsoft.com/office/drawing/2014/main" id="{EEA6A7AF-5A71-45C0-9AB2-4215CB737E70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8" name="Text Box 136">
          <a:extLst>
            <a:ext uri="{FF2B5EF4-FFF2-40B4-BE49-F238E27FC236}">
              <a16:creationId xmlns:a16="http://schemas.microsoft.com/office/drawing/2014/main" id="{B66DEE1D-913D-4104-A9F0-97A8DB3952BD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19" name="Text Box 137">
          <a:extLst>
            <a:ext uri="{FF2B5EF4-FFF2-40B4-BE49-F238E27FC236}">
              <a16:creationId xmlns:a16="http://schemas.microsoft.com/office/drawing/2014/main" id="{6F97FA9B-0225-41FF-8C02-505796B6F08C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0" name="Text Box 138">
          <a:extLst>
            <a:ext uri="{FF2B5EF4-FFF2-40B4-BE49-F238E27FC236}">
              <a16:creationId xmlns:a16="http://schemas.microsoft.com/office/drawing/2014/main" id="{20A0ED15-6DB2-41C8-B289-04E96C9CC49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1" name="Text Box 139">
          <a:extLst>
            <a:ext uri="{FF2B5EF4-FFF2-40B4-BE49-F238E27FC236}">
              <a16:creationId xmlns:a16="http://schemas.microsoft.com/office/drawing/2014/main" id="{077A80D9-5E59-4260-843E-57ADD34FC095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2" name="Text Box 140">
          <a:extLst>
            <a:ext uri="{FF2B5EF4-FFF2-40B4-BE49-F238E27FC236}">
              <a16:creationId xmlns:a16="http://schemas.microsoft.com/office/drawing/2014/main" id="{62E0F6DA-C875-4243-B5CE-D3D82E692722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3" name="Text Box 141">
          <a:extLst>
            <a:ext uri="{FF2B5EF4-FFF2-40B4-BE49-F238E27FC236}">
              <a16:creationId xmlns:a16="http://schemas.microsoft.com/office/drawing/2014/main" id="{400CEB50-EC8D-471C-A4D3-966BAD8CE1BA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4" name="Text Box 142">
          <a:extLst>
            <a:ext uri="{FF2B5EF4-FFF2-40B4-BE49-F238E27FC236}">
              <a16:creationId xmlns:a16="http://schemas.microsoft.com/office/drawing/2014/main" id="{FD4BD465-B1F4-4856-92B6-055D4C92E8D3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5" name="Text Box 143">
          <a:extLst>
            <a:ext uri="{FF2B5EF4-FFF2-40B4-BE49-F238E27FC236}">
              <a16:creationId xmlns:a16="http://schemas.microsoft.com/office/drawing/2014/main" id="{290C83D4-DFD2-4431-813D-A0E02C9A01DB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76200</xdr:colOff>
      <xdr:row>310</xdr:row>
      <xdr:rowOff>19050</xdr:rowOff>
    </xdr:to>
    <xdr:sp macro="" textlink="">
      <xdr:nvSpPr>
        <xdr:cNvPr id="47581926" name="Text Box 144">
          <a:extLst>
            <a:ext uri="{FF2B5EF4-FFF2-40B4-BE49-F238E27FC236}">
              <a16:creationId xmlns:a16="http://schemas.microsoft.com/office/drawing/2014/main" id="{60C71B8B-3443-409E-9B65-C8AD4C87C441}"/>
            </a:ext>
          </a:extLst>
        </xdr:cNvPr>
        <xdr:cNvSpPr txBox="1">
          <a:spLocks noChangeArrowheads="1"/>
        </xdr:cNvSpPr>
      </xdr:nvSpPr>
      <xdr:spPr bwMode="auto">
        <a:xfrm>
          <a:off x="76200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95250</xdr:colOff>
      <xdr:row>310</xdr:row>
      <xdr:rowOff>19050</xdr:rowOff>
    </xdr:to>
    <xdr:sp macro="" textlink="">
      <xdr:nvSpPr>
        <xdr:cNvPr id="47581927" name="Text Box 145">
          <a:extLst>
            <a:ext uri="{FF2B5EF4-FFF2-40B4-BE49-F238E27FC236}">
              <a16:creationId xmlns:a16="http://schemas.microsoft.com/office/drawing/2014/main" id="{8FAC0AF8-7620-417C-BB84-2A3C83B61EC3}"/>
            </a:ext>
          </a:extLst>
        </xdr:cNvPr>
        <xdr:cNvSpPr txBox="1">
          <a:spLocks noChangeArrowheads="1"/>
        </xdr:cNvSpPr>
      </xdr:nvSpPr>
      <xdr:spPr bwMode="auto">
        <a:xfrm>
          <a:off x="781050" y="3105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403"/>
  <sheetViews>
    <sheetView tabSelected="1" topLeftCell="B1" zoomScaleNormal="100" workbookViewId="0">
      <selection activeCell="J444" sqref="J444"/>
    </sheetView>
  </sheetViews>
  <sheetFormatPr baseColWidth="10" defaultRowHeight="12.75" x14ac:dyDescent="0.2"/>
  <cols>
    <col min="2" max="2" width="53.5703125" customWidth="1"/>
    <col min="3" max="3" width="18.42578125" customWidth="1"/>
    <col min="4" max="4" width="15" customWidth="1"/>
    <col min="5" max="5" width="22" customWidth="1"/>
    <col min="6" max="6" width="25.28515625" customWidth="1"/>
    <col min="7" max="7" width="13.5703125" customWidth="1"/>
    <col min="8" max="8" width="9" customWidth="1"/>
    <col min="9" max="9" width="8.85546875" customWidth="1"/>
    <col min="10" max="10" width="14.28515625" customWidth="1"/>
    <col min="11" max="11" width="20.28515625" customWidth="1"/>
    <col min="12" max="12" width="11.7109375" bestFit="1" customWidth="1"/>
  </cols>
  <sheetData>
    <row r="2" spans="1:12" ht="13.5" thickBot="1" x14ac:dyDescent="0.25"/>
    <row r="3" spans="1:12" x14ac:dyDescent="0.2">
      <c r="A3" s="123"/>
      <c r="B3" s="124"/>
      <c r="C3" s="125"/>
    </row>
    <row r="4" spans="1:12" x14ac:dyDescent="0.2">
      <c r="A4" s="240"/>
      <c r="B4" s="241"/>
      <c r="C4" s="242"/>
      <c r="E4" s="69"/>
      <c r="F4" s="23"/>
    </row>
    <row r="5" spans="1:12" x14ac:dyDescent="0.2">
      <c r="A5" s="243"/>
      <c r="B5" s="244"/>
      <c r="C5" s="245"/>
      <c r="E5" s="69"/>
      <c r="F5" s="23"/>
    </row>
    <row r="6" spans="1:12" ht="32.25" customHeight="1" x14ac:dyDescent="0.2">
      <c r="A6" s="240"/>
      <c r="B6" s="241"/>
      <c r="C6" s="242"/>
      <c r="E6" s="18"/>
      <c r="F6" s="68"/>
    </row>
    <row r="7" spans="1:12" ht="14.25" customHeight="1" x14ac:dyDescent="0.2">
      <c r="A7" s="234" t="s">
        <v>9</v>
      </c>
      <c r="B7" s="235"/>
      <c r="C7" s="236"/>
      <c r="D7" s="7"/>
      <c r="E7" s="69"/>
      <c r="F7" s="68"/>
      <c r="G7" s="7"/>
    </row>
    <row r="8" spans="1:12" ht="17.25" customHeight="1" x14ac:dyDescent="0.2">
      <c r="A8" s="231" t="s">
        <v>2</v>
      </c>
      <c r="B8" s="232"/>
      <c r="C8" s="233"/>
      <c r="D8" s="7"/>
      <c r="E8" s="69"/>
      <c r="F8" s="88"/>
      <c r="G8" s="11"/>
    </row>
    <row r="9" spans="1:12" ht="12.75" customHeight="1" x14ac:dyDescent="0.2">
      <c r="A9" s="234" t="s">
        <v>286</v>
      </c>
      <c r="B9" s="235"/>
      <c r="C9" s="236"/>
      <c r="D9" s="36"/>
      <c r="F9" s="11"/>
      <c r="G9" s="11"/>
    </row>
    <row r="10" spans="1:12" ht="14.25" customHeight="1" x14ac:dyDescent="0.2">
      <c r="A10" s="231" t="s">
        <v>33</v>
      </c>
      <c r="B10" s="232"/>
      <c r="C10" s="233"/>
      <c r="D10" s="11"/>
      <c r="F10" s="11"/>
      <c r="G10" s="11"/>
    </row>
    <row r="11" spans="1:12" ht="24" customHeight="1" x14ac:dyDescent="0.2">
      <c r="A11" s="128" t="s">
        <v>20</v>
      </c>
      <c r="B11" s="100" t="s">
        <v>0</v>
      </c>
      <c r="C11" s="129" t="s">
        <v>1</v>
      </c>
      <c r="D11" s="7"/>
      <c r="F11" s="11"/>
      <c r="G11" s="11"/>
      <c r="H11" s="7"/>
      <c r="I11" s="7"/>
      <c r="J11" s="11"/>
    </row>
    <row r="12" spans="1:12" x14ac:dyDescent="0.2">
      <c r="A12" s="130">
        <v>2.1</v>
      </c>
      <c r="B12" s="38" t="s">
        <v>3</v>
      </c>
      <c r="C12" s="131"/>
      <c r="D12" s="9"/>
      <c r="F12" s="11"/>
      <c r="G12" s="11"/>
      <c r="H12" s="7"/>
      <c r="I12" s="7"/>
      <c r="J12" s="26"/>
    </row>
    <row r="13" spans="1:12" x14ac:dyDescent="0.2">
      <c r="A13" s="132" t="s">
        <v>4</v>
      </c>
      <c r="B13" s="38" t="s">
        <v>22</v>
      </c>
      <c r="C13" s="131"/>
      <c r="D13" s="7"/>
      <c r="F13" s="11"/>
      <c r="G13" s="11"/>
      <c r="H13" s="7"/>
      <c r="I13" s="7"/>
      <c r="J13" s="11"/>
    </row>
    <row r="14" spans="1:12" ht="17.25" customHeight="1" x14ac:dyDescent="0.2">
      <c r="A14" s="132" t="s">
        <v>13</v>
      </c>
      <c r="B14" s="38" t="s">
        <v>23</v>
      </c>
      <c r="C14" s="133"/>
      <c r="D14" s="7"/>
      <c r="F14" s="11"/>
      <c r="G14" s="11"/>
      <c r="H14" s="7"/>
      <c r="I14" s="58"/>
      <c r="J14" s="11"/>
    </row>
    <row r="15" spans="1:12" ht="17.25" customHeight="1" x14ac:dyDescent="0.2">
      <c r="A15" s="134" t="s">
        <v>11</v>
      </c>
      <c r="B15" s="104" t="s">
        <v>214</v>
      </c>
      <c r="C15" s="135">
        <f>1535000+320100+55000+55000+1570000+1570000+10253507.44+50000</f>
        <v>15408607.439999999</v>
      </c>
      <c r="D15" s="30"/>
      <c r="F15" s="11"/>
      <c r="G15" s="11"/>
      <c r="H15" s="7"/>
      <c r="I15" s="7"/>
      <c r="J15" s="11"/>
      <c r="L15" s="7"/>
    </row>
    <row r="16" spans="1:12" ht="18.75" customHeight="1" x14ac:dyDescent="0.2">
      <c r="A16" s="134" t="s">
        <v>11</v>
      </c>
      <c r="B16" s="104" t="s">
        <v>215</v>
      </c>
      <c r="C16" s="135"/>
      <c r="D16" s="62"/>
      <c r="F16" s="11"/>
      <c r="G16" s="11"/>
      <c r="H16" s="7"/>
      <c r="I16" s="58"/>
      <c r="J16" s="11"/>
      <c r="L16" s="11"/>
    </row>
    <row r="17" spans="1:12" ht="18.75" customHeight="1" x14ac:dyDescent="0.2">
      <c r="A17" s="132" t="s">
        <v>5</v>
      </c>
      <c r="B17" s="37" t="s">
        <v>24</v>
      </c>
      <c r="C17" s="136"/>
      <c r="D17" s="62"/>
      <c r="F17" s="11"/>
      <c r="G17" s="11"/>
      <c r="H17" s="7"/>
      <c r="I17" s="58"/>
      <c r="J17" s="11"/>
      <c r="L17" s="11"/>
    </row>
    <row r="18" spans="1:12" ht="19.5" customHeight="1" x14ac:dyDescent="0.2">
      <c r="A18" s="134" t="s">
        <v>216</v>
      </c>
      <c r="B18" s="104" t="s">
        <v>217</v>
      </c>
      <c r="C18" s="135">
        <f>1134001+1134001+1134001+1259001+40000+40000+110000+110000</f>
        <v>4961004</v>
      </c>
      <c r="D18" s="62"/>
      <c r="F18" s="10"/>
      <c r="H18" s="7"/>
      <c r="I18" s="58"/>
      <c r="J18" s="11"/>
      <c r="L18" s="11"/>
    </row>
    <row r="19" spans="1:12" ht="14.25" customHeight="1" x14ac:dyDescent="0.2">
      <c r="A19" s="137" t="s">
        <v>218</v>
      </c>
      <c r="B19" s="42" t="s">
        <v>219</v>
      </c>
      <c r="C19" s="135">
        <f>60702.4+60702.4</f>
        <v>121404.8</v>
      </c>
      <c r="D19" s="62"/>
      <c r="F19" s="11"/>
      <c r="G19" s="11"/>
      <c r="H19" s="7"/>
      <c r="I19" s="58"/>
      <c r="J19" s="11"/>
      <c r="L19" s="11"/>
    </row>
    <row r="20" spans="1:12" ht="17.25" customHeight="1" x14ac:dyDescent="0.2">
      <c r="A20" s="138" t="s">
        <v>153</v>
      </c>
      <c r="B20" s="117" t="s">
        <v>156</v>
      </c>
      <c r="C20" s="139"/>
      <c r="D20" s="62"/>
      <c r="F20" s="11"/>
      <c r="G20" s="11"/>
      <c r="H20" s="56"/>
      <c r="I20" s="58"/>
      <c r="J20" s="11"/>
      <c r="L20" s="11"/>
    </row>
    <row r="21" spans="1:12" ht="18.75" customHeight="1" x14ac:dyDescent="0.2">
      <c r="A21" s="134" t="s">
        <v>154</v>
      </c>
      <c r="B21" s="104" t="s">
        <v>156</v>
      </c>
      <c r="C21" s="135">
        <v>0</v>
      </c>
      <c r="D21" s="11"/>
      <c r="F21" s="11"/>
      <c r="G21" s="11"/>
      <c r="H21" s="71"/>
      <c r="I21" s="58"/>
      <c r="J21" s="11"/>
      <c r="L21" s="11"/>
    </row>
    <row r="22" spans="1:12" ht="19.5" customHeight="1" x14ac:dyDescent="0.2">
      <c r="A22" s="132" t="s">
        <v>58</v>
      </c>
      <c r="B22" s="37" t="s">
        <v>57</v>
      </c>
      <c r="C22" s="135"/>
      <c r="D22" s="17"/>
      <c r="F22" s="11"/>
      <c r="G22" s="11"/>
      <c r="H22" s="56"/>
      <c r="I22" s="58"/>
      <c r="J22" s="11"/>
      <c r="L22" s="11"/>
    </row>
    <row r="23" spans="1:12" ht="17.25" customHeight="1" x14ac:dyDescent="0.2">
      <c r="A23" s="140" t="s">
        <v>60</v>
      </c>
      <c r="B23" s="40" t="s">
        <v>61</v>
      </c>
      <c r="C23" s="135">
        <v>0</v>
      </c>
      <c r="F23" s="11"/>
      <c r="G23" s="11"/>
      <c r="H23" s="11"/>
      <c r="I23" s="58"/>
      <c r="J23" s="11"/>
      <c r="L23" s="11"/>
    </row>
    <row r="24" spans="1:12" ht="16.5" customHeight="1" x14ac:dyDescent="0.2">
      <c r="A24" s="134" t="s">
        <v>55</v>
      </c>
      <c r="B24" s="104" t="s">
        <v>56</v>
      </c>
      <c r="C24" s="135">
        <v>0</v>
      </c>
      <c r="D24" s="17"/>
      <c r="F24" s="11"/>
      <c r="G24" s="30"/>
      <c r="H24" s="30"/>
      <c r="I24" s="30"/>
      <c r="J24" s="11"/>
      <c r="L24" s="11"/>
    </row>
    <row r="25" spans="1:12" ht="19.5" customHeight="1" x14ac:dyDescent="0.2">
      <c r="A25" s="138" t="s">
        <v>43</v>
      </c>
      <c r="B25" s="117" t="s">
        <v>40</v>
      </c>
      <c r="C25" s="141"/>
      <c r="D25" s="7"/>
      <c r="F25" s="11"/>
      <c r="G25" s="11"/>
      <c r="H25" s="11"/>
      <c r="I25" s="7"/>
      <c r="J25" s="30"/>
      <c r="L25" s="11"/>
    </row>
    <row r="26" spans="1:12" ht="18" customHeight="1" x14ac:dyDescent="0.2">
      <c r="A26" s="138" t="s">
        <v>44</v>
      </c>
      <c r="B26" s="117" t="s">
        <v>45</v>
      </c>
      <c r="C26" s="142"/>
      <c r="D26" s="7"/>
      <c r="F26" s="11"/>
      <c r="G26" s="30"/>
      <c r="H26" s="23"/>
      <c r="I26" s="30"/>
      <c r="J26" s="6"/>
      <c r="L26" s="11"/>
    </row>
    <row r="27" spans="1:12" ht="21.75" customHeight="1" x14ac:dyDescent="0.2">
      <c r="A27" s="134" t="s">
        <v>42</v>
      </c>
      <c r="B27" s="104" t="s">
        <v>41</v>
      </c>
      <c r="C27" s="143">
        <f>52000</f>
        <v>52000</v>
      </c>
      <c r="D27" s="68"/>
      <c r="F27" s="11"/>
      <c r="G27" s="91"/>
      <c r="H27" s="24"/>
      <c r="I27" s="30"/>
      <c r="J27" s="11"/>
      <c r="L27" s="7"/>
    </row>
    <row r="28" spans="1:12" ht="20.25" customHeight="1" x14ac:dyDescent="0.2">
      <c r="A28" s="144" t="s">
        <v>253</v>
      </c>
      <c r="B28" s="43" t="s">
        <v>254</v>
      </c>
      <c r="C28" s="135">
        <v>0</v>
      </c>
      <c r="D28" s="7"/>
      <c r="E28" s="86"/>
      <c r="F28" s="89"/>
      <c r="G28" s="91"/>
      <c r="H28" s="24"/>
      <c r="I28" s="11"/>
      <c r="J28" s="11"/>
      <c r="L28" s="7"/>
    </row>
    <row r="29" spans="1:12" ht="18" customHeight="1" x14ac:dyDescent="0.2">
      <c r="A29" s="144" t="s">
        <v>161</v>
      </c>
      <c r="B29" s="43" t="s">
        <v>59</v>
      </c>
      <c r="C29" s="135">
        <v>0</v>
      </c>
      <c r="D29" s="7"/>
      <c r="E29" s="31"/>
      <c r="F29" s="89"/>
      <c r="G29" s="11"/>
      <c r="H29" s="7"/>
      <c r="I29" s="7"/>
      <c r="J29" s="11"/>
      <c r="K29" s="7"/>
      <c r="L29" s="7"/>
    </row>
    <row r="30" spans="1:12" ht="18" customHeight="1" x14ac:dyDescent="0.2">
      <c r="A30" s="144" t="s">
        <v>155</v>
      </c>
      <c r="B30" s="43" t="s">
        <v>160</v>
      </c>
      <c r="C30" s="143">
        <v>652936.21</v>
      </c>
      <c r="D30" s="30"/>
      <c r="E30" s="17"/>
      <c r="F30" s="97"/>
      <c r="G30" s="11"/>
      <c r="H30" s="56"/>
      <c r="I30" s="7"/>
      <c r="J30" s="11"/>
      <c r="K30" s="7"/>
      <c r="L30" s="11"/>
    </row>
    <row r="31" spans="1:12" ht="19.5" customHeight="1" x14ac:dyDescent="0.2">
      <c r="A31" s="132" t="s">
        <v>6</v>
      </c>
      <c r="B31" s="38" t="s">
        <v>25</v>
      </c>
      <c r="C31" s="139"/>
      <c r="D31" s="30"/>
      <c r="E31" s="58"/>
      <c r="F31" s="33"/>
      <c r="G31" s="33"/>
      <c r="H31" s="3"/>
      <c r="I31" s="7"/>
      <c r="J31" s="11"/>
      <c r="L31" s="7"/>
    </row>
    <row r="32" spans="1:12" ht="26.25" customHeight="1" x14ac:dyDescent="0.2">
      <c r="A32" s="134" t="s">
        <v>7</v>
      </c>
      <c r="B32" s="104" t="s">
        <v>26</v>
      </c>
      <c r="C32" s="135">
        <f>4303.8+80400.67+80400.67+80400.67+108831.5+22695.09+89263.17+3899.5+2836+3899.5+2836+111313+111313+7799+7799+718186.37+4303.8+3545</f>
        <v>1444025.74</v>
      </c>
      <c r="D32" s="30"/>
      <c r="E32" s="74"/>
      <c r="F32" s="33"/>
      <c r="G32" s="23"/>
      <c r="H32" s="70"/>
      <c r="I32" s="58"/>
      <c r="J32" s="11"/>
      <c r="L32" s="7"/>
    </row>
    <row r="33" spans="1:10" ht="14.25" customHeight="1" x14ac:dyDescent="0.2">
      <c r="A33" s="134" t="s">
        <v>8</v>
      </c>
      <c r="B33" s="104" t="s">
        <v>27</v>
      </c>
      <c r="C33" s="135">
        <f>4309.88+80514.07+  80514.07+80514.07+108985+22727.1+89389.07+3905+2840+3905+2840+111470+111470+7810+7810+727999.06+4309.88+3550</f>
        <v>1454862.2</v>
      </c>
      <c r="D33" s="30"/>
      <c r="E33" s="7"/>
      <c r="F33" s="33"/>
      <c r="G33" s="11"/>
      <c r="H33" s="11"/>
      <c r="I33" s="58"/>
      <c r="J33" s="11"/>
    </row>
    <row r="34" spans="1:10" ht="12" customHeight="1" x14ac:dyDescent="0.2">
      <c r="A34" s="134" t="s">
        <v>255</v>
      </c>
      <c r="B34" s="104" t="s">
        <v>28</v>
      </c>
      <c r="C34" s="135">
        <f>698.08+12604.01+12756.41+12756.41+17650.29+3681.15+14361.3+632.5+460+632.5+460+18052.79+18052.79+1265+1265+109084.77+698.08+575</f>
        <v>225686.08</v>
      </c>
      <c r="D34" s="9"/>
      <c r="E34" s="21"/>
      <c r="F34" s="11"/>
      <c r="G34" s="11"/>
      <c r="H34" s="5"/>
      <c r="I34" s="58"/>
      <c r="J34" s="11"/>
    </row>
    <row r="35" spans="1:10" ht="18" customHeight="1" thickBot="1" x14ac:dyDescent="0.25">
      <c r="A35" s="134" t="s">
        <v>12</v>
      </c>
      <c r="B35" s="104" t="s">
        <v>29</v>
      </c>
      <c r="C35" s="136">
        <v>0</v>
      </c>
      <c r="D35" s="7"/>
      <c r="E35" s="21"/>
      <c r="F35" s="11"/>
      <c r="G35" s="11"/>
      <c r="H35" s="6"/>
      <c r="I35" s="58"/>
      <c r="J35" s="11"/>
    </row>
    <row r="36" spans="1:10" ht="18" customHeight="1" thickBot="1" x14ac:dyDescent="0.25">
      <c r="A36" s="134"/>
      <c r="B36" s="38" t="s">
        <v>30</v>
      </c>
      <c r="C36" s="145">
        <f>SUM(C14:C35)</f>
        <v>24320526.469999995</v>
      </c>
      <c r="D36" s="67"/>
      <c r="E36" s="7"/>
      <c r="F36" s="11"/>
      <c r="G36" s="11"/>
      <c r="H36" s="5"/>
      <c r="I36" s="58"/>
      <c r="J36" s="11"/>
    </row>
    <row r="37" spans="1:10" ht="14.25" customHeight="1" x14ac:dyDescent="0.2">
      <c r="A37" s="237"/>
      <c r="B37" s="238"/>
      <c r="C37" s="239"/>
      <c r="D37" s="7"/>
      <c r="E37" s="7"/>
      <c r="F37" s="11"/>
      <c r="G37" s="11"/>
      <c r="H37" s="5"/>
      <c r="I37" s="58"/>
      <c r="J37" s="11"/>
    </row>
    <row r="38" spans="1:10" ht="18.75" customHeight="1" x14ac:dyDescent="0.2">
      <c r="A38" s="130">
        <v>2.2000000000000002</v>
      </c>
      <c r="B38" s="38" t="s">
        <v>14</v>
      </c>
      <c r="C38" s="133"/>
      <c r="D38" s="7"/>
      <c r="E38" s="21"/>
      <c r="F38" s="33"/>
      <c r="G38" s="30"/>
      <c r="H38" s="7"/>
      <c r="I38" s="58"/>
      <c r="J38" s="11"/>
    </row>
    <row r="39" spans="1:10" ht="14.25" customHeight="1" x14ac:dyDescent="0.2">
      <c r="A39" s="130" t="s">
        <v>15</v>
      </c>
      <c r="B39" s="38" t="s">
        <v>31</v>
      </c>
      <c r="C39" s="136"/>
      <c r="D39" s="7"/>
      <c r="E39" s="74"/>
      <c r="F39" s="33"/>
      <c r="G39" s="92"/>
      <c r="H39" s="26"/>
      <c r="I39" s="58"/>
      <c r="J39" s="11"/>
    </row>
    <row r="40" spans="1:10" ht="17.25" customHeight="1" x14ac:dyDescent="0.2">
      <c r="A40" s="146" t="s">
        <v>16</v>
      </c>
      <c r="B40" s="104" t="s">
        <v>17</v>
      </c>
      <c r="C40" s="143">
        <v>240521.8</v>
      </c>
      <c r="D40" s="68"/>
      <c r="E40" s="21"/>
      <c r="F40" s="90"/>
      <c r="G40" s="31"/>
      <c r="H40" s="11"/>
      <c r="I40" s="58"/>
      <c r="J40" s="11"/>
    </row>
    <row r="41" spans="1:10" ht="19.5" customHeight="1" x14ac:dyDescent="0.2">
      <c r="A41" s="146" t="s">
        <v>18</v>
      </c>
      <c r="B41" s="104" t="s">
        <v>32</v>
      </c>
      <c r="C41" s="136">
        <v>0</v>
      </c>
      <c r="D41" s="7"/>
      <c r="E41" s="30"/>
      <c r="F41" s="73"/>
      <c r="G41" s="29"/>
      <c r="H41" s="11"/>
      <c r="I41" s="58"/>
      <c r="J41" s="11"/>
    </row>
    <row r="42" spans="1:10" ht="18.75" customHeight="1" x14ac:dyDescent="0.2">
      <c r="A42" s="147" t="s">
        <v>141</v>
      </c>
      <c r="B42" s="117" t="s">
        <v>142</v>
      </c>
      <c r="C42" s="136"/>
      <c r="D42" s="7"/>
      <c r="E42" s="17"/>
      <c r="F42" s="73"/>
      <c r="G42" s="11"/>
      <c r="H42" s="11"/>
      <c r="I42" s="58"/>
      <c r="J42" s="11"/>
    </row>
    <row r="43" spans="1:10" ht="18" customHeight="1" x14ac:dyDescent="0.2">
      <c r="A43" s="146" t="s">
        <v>143</v>
      </c>
      <c r="B43" s="104" t="s">
        <v>144</v>
      </c>
      <c r="C43" s="135">
        <v>0</v>
      </c>
      <c r="D43" s="7"/>
      <c r="E43" s="31"/>
      <c r="F43" s="74"/>
      <c r="G43" s="11"/>
      <c r="H43" s="11"/>
      <c r="I43" s="7"/>
      <c r="J43" s="11"/>
    </row>
    <row r="44" spans="1:10" ht="17.25" customHeight="1" x14ac:dyDescent="0.2">
      <c r="A44" s="146" t="s">
        <v>145</v>
      </c>
      <c r="B44" s="104" t="s">
        <v>146</v>
      </c>
      <c r="C44" s="143">
        <f>15745.92+198693.12</f>
        <v>214439.04000000001</v>
      </c>
      <c r="D44" s="33"/>
      <c r="E44" s="30"/>
      <c r="F44" s="85"/>
      <c r="G44" s="30"/>
      <c r="H44" s="11"/>
      <c r="I44" s="7"/>
      <c r="J44" s="7"/>
    </row>
    <row r="45" spans="1:10" ht="14.25" customHeight="1" x14ac:dyDescent="0.2">
      <c r="A45" s="148" t="s">
        <v>36</v>
      </c>
      <c r="B45" s="45" t="s">
        <v>34</v>
      </c>
      <c r="C45" s="142"/>
      <c r="D45" s="7"/>
      <c r="E45" s="33"/>
      <c r="F45" s="74"/>
      <c r="G45" s="11"/>
      <c r="H45" s="11"/>
      <c r="I45" s="7"/>
      <c r="J45" s="7"/>
    </row>
    <row r="46" spans="1:10" ht="15.75" customHeight="1" x14ac:dyDescent="0.2">
      <c r="A46" s="144" t="s">
        <v>35</v>
      </c>
      <c r="B46" s="43" t="s">
        <v>37</v>
      </c>
      <c r="C46" s="135">
        <f>86000+608650+337700+22900+3800+31000+25500+46500+56700+21500+3400+155700+6500</f>
        <v>1405850</v>
      </c>
      <c r="D46" s="75"/>
      <c r="E46" s="33"/>
      <c r="F46" s="30"/>
      <c r="G46" s="93"/>
      <c r="H46" s="11"/>
      <c r="I46" s="7"/>
      <c r="J46" s="7"/>
    </row>
    <row r="47" spans="1:10" ht="15.75" customHeight="1" x14ac:dyDescent="0.2">
      <c r="A47" s="149" t="s">
        <v>47</v>
      </c>
      <c r="B47" s="45" t="s">
        <v>46</v>
      </c>
      <c r="C47" s="136"/>
      <c r="D47" s="7"/>
      <c r="E47" s="33"/>
      <c r="F47" s="66"/>
      <c r="G47" s="14"/>
      <c r="H47" s="11"/>
      <c r="I47" s="7"/>
      <c r="J47" s="7"/>
    </row>
    <row r="48" spans="1:10" ht="15.75" customHeight="1" x14ac:dyDescent="0.2">
      <c r="A48" s="144" t="s">
        <v>48</v>
      </c>
      <c r="B48" s="43" t="s">
        <v>49</v>
      </c>
      <c r="C48" s="150"/>
      <c r="D48" s="21"/>
      <c r="E48" s="95"/>
      <c r="F48" s="11"/>
      <c r="G48" s="14"/>
      <c r="H48" s="11"/>
      <c r="I48" s="7"/>
      <c r="J48" s="7"/>
    </row>
    <row r="49" spans="1:256" ht="17.25" customHeight="1" x14ac:dyDescent="0.2">
      <c r="A49" s="149" t="s">
        <v>64</v>
      </c>
      <c r="B49" s="45" t="s">
        <v>63</v>
      </c>
      <c r="C49" s="133"/>
      <c r="D49" s="21"/>
      <c r="E49" s="89"/>
      <c r="F49" s="17"/>
      <c r="G49" s="14"/>
      <c r="H49" s="11"/>
      <c r="I49" s="7"/>
      <c r="J49" s="7"/>
    </row>
    <row r="50" spans="1:256" ht="13.5" customHeight="1" x14ac:dyDescent="0.2">
      <c r="A50" s="144" t="s">
        <v>62</v>
      </c>
      <c r="B50" s="104" t="s">
        <v>167</v>
      </c>
      <c r="C50" s="150">
        <f>64900</f>
        <v>64900</v>
      </c>
      <c r="D50" s="33"/>
      <c r="E50" s="87"/>
      <c r="F50" s="68"/>
      <c r="G50" s="14"/>
      <c r="H50" s="7"/>
      <c r="I50" s="7"/>
      <c r="J50" s="7"/>
    </row>
    <row r="51" spans="1:256" ht="13.5" customHeight="1" x14ac:dyDescent="0.2">
      <c r="A51" s="146" t="s">
        <v>270</v>
      </c>
      <c r="B51" s="44" t="s">
        <v>271</v>
      </c>
      <c r="C51" s="136">
        <v>0</v>
      </c>
      <c r="D51" s="33"/>
      <c r="E51" s="68"/>
      <c r="F51" s="68"/>
      <c r="G51" s="14"/>
      <c r="H51" s="7"/>
      <c r="I51" s="7"/>
      <c r="J51" s="7"/>
      <c r="IV51" s="1">
        <f>SUM(C51:IU51)</f>
        <v>0</v>
      </c>
    </row>
    <row r="52" spans="1:256" ht="15.75" customHeight="1" x14ac:dyDescent="0.2">
      <c r="A52" s="144" t="s">
        <v>204</v>
      </c>
      <c r="B52" s="47" t="s">
        <v>212</v>
      </c>
      <c r="C52" s="136">
        <v>0</v>
      </c>
      <c r="D52" s="7"/>
      <c r="E52" s="98"/>
      <c r="F52" s="11"/>
      <c r="G52" s="14"/>
      <c r="H52" s="7"/>
      <c r="I52" s="7"/>
      <c r="J52" s="7"/>
      <c r="IV52" s="10">
        <f>SUM(C52:IU52)</f>
        <v>0</v>
      </c>
    </row>
    <row r="53" spans="1:256" ht="18" customHeight="1" x14ac:dyDescent="0.2">
      <c r="A53" s="144" t="s">
        <v>151</v>
      </c>
      <c r="B53" s="104" t="s">
        <v>152</v>
      </c>
      <c r="C53" s="135">
        <v>0</v>
      </c>
      <c r="D53" s="68"/>
      <c r="E53" s="6"/>
      <c r="F53" s="11"/>
      <c r="G53" s="14"/>
      <c r="H53" s="7"/>
      <c r="I53" s="7"/>
      <c r="J53" s="7"/>
    </row>
    <row r="54" spans="1:256" x14ac:dyDescent="0.2">
      <c r="A54" s="144" t="s">
        <v>194</v>
      </c>
      <c r="B54" s="43" t="s">
        <v>195</v>
      </c>
      <c r="C54" s="135">
        <v>0</v>
      </c>
      <c r="D54" s="33"/>
      <c r="E54" s="33"/>
      <c r="F54" s="11"/>
      <c r="G54" s="14"/>
      <c r="H54" s="7"/>
      <c r="I54" s="7"/>
      <c r="J54" s="7"/>
    </row>
    <row r="55" spans="1:256" x14ac:dyDescent="0.2">
      <c r="A55" s="151" t="s">
        <v>138</v>
      </c>
      <c r="B55" s="82" t="s">
        <v>139</v>
      </c>
      <c r="C55" s="152"/>
      <c r="D55" s="57"/>
      <c r="E55" s="7"/>
      <c r="F55" s="11"/>
      <c r="G55" s="14"/>
      <c r="H55" s="7"/>
      <c r="I55" s="7"/>
      <c r="J55" s="7"/>
    </row>
    <row r="56" spans="1:256" x14ac:dyDescent="0.2">
      <c r="A56" s="144" t="s">
        <v>262</v>
      </c>
      <c r="B56" s="104" t="s">
        <v>140</v>
      </c>
      <c r="C56" s="136">
        <v>0</v>
      </c>
      <c r="D56" s="76"/>
      <c r="E56" s="7"/>
      <c r="F56" s="11"/>
      <c r="G56" s="14"/>
      <c r="H56" s="7"/>
      <c r="I56" s="7"/>
      <c r="J56" s="7"/>
    </row>
    <row r="57" spans="1:256" x14ac:dyDescent="0.2">
      <c r="A57" s="144" t="s">
        <v>267</v>
      </c>
      <c r="B57" s="104" t="s">
        <v>268</v>
      </c>
      <c r="C57" s="143">
        <v>187765</v>
      </c>
      <c r="D57" s="76"/>
      <c r="E57" s="7"/>
      <c r="F57" s="11"/>
      <c r="G57" s="14"/>
      <c r="H57" s="7"/>
      <c r="I57" s="7"/>
      <c r="J57" s="7"/>
    </row>
    <row r="58" spans="1:256" x14ac:dyDescent="0.2">
      <c r="A58" s="149" t="s">
        <v>174</v>
      </c>
      <c r="B58" s="46" t="s">
        <v>173</v>
      </c>
      <c r="C58" s="136"/>
      <c r="D58" s="7"/>
      <c r="E58" s="7"/>
      <c r="F58" s="11"/>
      <c r="G58" s="14"/>
      <c r="H58" s="7"/>
      <c r="I58" s="7"/>
      <c r="J58" s="7"/>
    </row>
    <row r="59" spans="1:256" x14ac:dyDescent="0.2">
      <c r="A59" s="153" t="s">
        <v>172</v>
      </c>
      <c r="B59" s="47" t="s">
        <v>171</v>
      </c>
      <c r="C59" s="143">
        <v>0</v>
      </c>
      <c r="D59" s="7"/>
      <c r="E59" s="7"/>
      <c r="F59" s="11"/>
      <c r="G59" s="14"/>
      <c r="H59" s="7"/>
      <c r="I59" s="7"/>
      <c r="J59" s="7"/>
    </row>
    <row r="60" spans="1:256" ht="22.5" x14ac:dyDescent="0.2">
      <c r="A60" s="153" t="s">
        <v>250</v>
      </c>
      <c r="B60" s="104" t="s">
        <v>251</v>
      </c>
      <c r="C60" s="143">
        <v>0</v>
      </c>
      <c r="D60" s="7"/>
      <c r="E60" s="7"/>
      <c r="F60" s="11"/>
      <c r="G60" s="14"/>
      <c r="H60" s="7"/>
      <c r="I60" s="7"/>
      <c r="J60" s="7"/>
    </row>
    <row r="61" spans="1:256" ht="26.25" customHeight="1" x14ac:dyDescent="0.2">
      <c r="A61" s="153" t="s">
        <v>179</v>
      </c>
      <c r="B61" s="47" t="s">
        <v>182</v>
      </c>
      <c r="C61" s="154">
        <v>0</v>
      </c>
      <c r="D61" s="31"/>
      <c r="E61" s="11"/>
      <c r="F61" s="11"/>
      <c r="G61" s="14"/>
      <c r="H61" s="7" t="s">
        <v>265</v>
      </c>
      <c r="I61" s="7"/>
      <c r="J61" s="7"/>
    </row>
    <row r="62" spans="1:256" ht="27" customHeight="1" x14ac:dyDescent="0.2">
      <c r="A62" s="153" t="s">
        <v>180</v>
      </c>
      <c r="B62" s="47" t="s">
        <v>181</v>
      </c>
      <c r="C62" s="143">
        <v>53279.360000000001</v>
      </c>
      <c r="D62" s="7"/>
      <c r="E62" s="11"/>
      <c r="F62" s="11"/>
      <c r="G62" s="14"/>
      <c r="H62" s="7"/>
      <c r="I62" s="7"/>
      <c r="J62" s="7"/>
    </row>
    <row r="63" spans="1:256" x14ac:dyDescent="0.2">
      <c r="A63" s="155" t="s">
        <v>234</v>
      </c>
      <c r="B63" s="60" t="s">
        <v>235</v>
      </c>
      <c r="C63" s="142"/>
      <c r="D63" s="7"/>
      <c r="E63" s="11"/>
      <c r="F63" s="11"/>
      <c r="G63" s="14"/>
      <c r="H63" s="7"/>
      <c r="I63" s="7"/>
      <c r="J63" s="7"/>
    </row>
    <row r="64" spans="1:256" x14ac:dyDescent="0.2">
      <c r="A64" s="153" t="s">
        <v>236</v>
      </c>
      <c r="B64" s="41" t="s">
        <v>237</v>
      </c>
      <c r="C64" s="135">
        <v>0</v>
      </c>
      <c r="D64" s="33"/>
      <c r="E64" s="11"/>
      <c r="F64" s="11"/>
      <c r="G64" s="14"/>
      <c r="H64" s="7"/>
      <c r="I64" s="7"/>
      <c r="J64" s="7"/>
    </row>
    <row r="65" spans="1:10" x14ac:dyDescent="0.2">
      <c r="A65" s="153" t="s">
        <v>238</v>
      </c>
      <c r="B65" s="41" t="s">
        <v>239</v>
      </c>
      <c r="C65" s="136">
        <v>0</v>
      </c>
      <c r="D65" s="7"/>
      <c r="E65" s="33"/>
      <c r="F65" s="28"/>
      <c r="G65" s="14"/>
      <c r="H65" s="7"/>
      <c r="I65" s="7"/>
      <c r="J65" s="7"/>
    </row>
    <row r="66" spans="1:10" x14ac:dyDescent="0.2">
      <c r="A66" s="153" t="s">
        <v>240</v>
      </c>
      <c r="B66" s="41" t="s">
        <v>241</v>
      </c>
      <c r="C66" s="136">
        <v>0</v>
      </c>
      <c r="D66" s="7"/>
      <c r="E66" s="7"/>
      <c r="F66" s="11"/>
      <c r="G66" s="14"/>
      <c r="H66" s="7"/>
      <c r="I66" s="7"/>
      <c r="J66" s="7"/>
    </row>
    <row r="67" spans="1:10" ht="21.75" customHeight="1" x14ac:dyDescent="0.2">
      <c r="A67" s="147" t="s">
        <v>53</v>
      </c>
      <c r="B67" s="117" t="s">
        <v>54</v>
      </c>
      <c r="C67" s="141"/>
      <c r="D67" s="7"/>
      <c r="E67" s="18"/>
      <c r="F67" s="11"/>
      <c r="G67" s="11"/>
      <c r="H67" s="72"/>
      <c r="I67" s="7"/>
      <c r="J67" s="7"/>
    </row>
    <row r="68" spans="1:10" ht="15.75" customHeight="1" x14ac:dyDescent="0.2">
      <c r="A68" s="144" t="s">
        <v>51</v>
      </c>
      <c r="B68" s="43" t="s">
        <v>50</v>
      </c>
      <c r="C68" s="135">
        <v>0</v>
      </c>
      <c r="D68" s="33"/>
      <c r="E68" s="11"/>
      <c r="F68" s="11"/>
      <c r="G68" s="19"/>
      <c r="H68" s="14"/>
      <c r="I68" s="7"/>
      <c r="J68" s="7"/>
    </row>
    <row r="69" spans="1:10" ht="12.75" customHeight="1" x14ac:dyDescent="0.2">
      <c r="A69" s="148" t="s">
        <v>39</v>
      </c>
      <c r="B69" s="117" t="s">
        <v>38</v>
      </c>
      <c r="C69" s="136"/>
      <c r="D69" s="7"/>
      <c r="E69" s="11"/>
      <c r="F69" s="11"/>
      <c r="G69" s="19"/>
      <c r="H69" s="7"/>
      <c r="I69" s="7"/>
      <c r="J69" s="7"/>
    </row>
    <row r="70" spans="1:10" ht="15.75" customHeight="1" x14ac:dyDescent="0.2">
      <c r="A70" s="144" t="s">
        <v>158</v>
      </c>
      <c r="B70" s="43" t="s">
        <v>157</v>
      </c>
      <c r="C70" s="143">
        <v>0</v>
      </c>
      <c r="D70" s="33"/>
      <c r="E70" s="11"/>
      <c r="F70" s="11"/>
      <c r="G70" s="11"/>
      <c r="H70" s="7"/>
      <c r="I70" s="7"/>
      <c r="J70" s="7"/>
    </row>
    <row r="71" spans="1:10" ht="13.5" customHeight="1" x14ac:dyDescent="0.2">
      <c r="A71" s="144" t="s">
        <v>52</v>
      </c>
      <c r="B71" s="43" t="s">
        <v>183</v>
      </c>
      <c r="C71" s="143">
        <v>0</v>
      </c>
      <c r="D71" s="7"/>
      <c r="E71" s="11"/>
      <c r="F71" s="11"/>
      <c r="G71" s="11"/>
      <c r="H71" s="7"/>
      <c r="I71" s="7"/>
      <c r="J71" s="7"/>
    </row>
    <row r="72" spans="1:10" ht="15" customHeight="1" x14ac:dyDescent="0.2">
      <c r="A72" s="144" t="s">
        <v>201</v>
      </c>
      <c r="B72" s="44" t="s">
        <v>202</v>
      </c>
      <c r="C72" s="143">
        <v>0</v>
      </c>
      <c r="D72" s="7"/>
      <c r="E72" s="11"/>
      <c r="F72" s="11"/>
      <c r="G72" s="14"/>
    </row>
    <row r="73" spans="1:10" ht="16.5" customHeight="1" x14ac:dyDescent="0.2">
      <c r="A73" s="144" t="s">
        <v>213</v>
      </c>
      <c r="B73" s="44" t="s">
        <v>38</v>
      </c>
      <c r="C73" s="136">
        <v>0</v>
      </c>
      <c r="D73" s="33"/>
      <c r="E73" s="57"/>
      <c r="F73" s="11"/>
      <c r="G73" s="14"/>
    </row>
    <row r="74" spans="1:10" ht="18" customHeight="1" x14ac:dyDescent="0.2">
      <c r="A74" s="149" t="s">
        <v>147</v>
      </c>
      <c r="B74" s="45" t="s">
        <v>148</v>
      </c>
      <c r="C74" s="143"/>
      <c r="D74" s="7"/>
      <c r="E74" s="2"/>
      <c r="F74" s="11"/>
      <c r="G74" s="14"/>
    </row>
    <row r="75" spans="1:10" ht="14.25" customHeight="1" x14ac:dyDescent="0.2">
      <c r="A75" s="149" t="s">
        <v>150</v>
      </c>
      <c r="B75" s="45" t="s">
        <v>137</v>
      </c>
      <c r="C75" s="143"/>
      <c r="D75" s="7"/>
      <c r="E75" s="10"/>
      <c r="F75" s="11"/>
      <c r="G75" s="14"/>
    </row>
    <row r="76" spans="1:10" ht="14.25" customHeight="1" x14ac:dyDescent="0.2">
      <c r="A76" s="144" t="s">
        <v>284</v>
      </c>
      <c r="B76" s="74" t="s">
        <v>285</v>
      </c>
      <c r="C76" s="150">
        <v>76700</v>
      </c>
      <c r="D76" s="7"/>
      <c r="E76" s="10"/>
      <c r="F76" s="11"/>
      <c r="G76" s="14"/>
    </row>
    <row r="77" spans="1:10" ht="16.5" customHeight="1" x14ac:dyDescent="0.2">
      <c r="A77" s="144" t="s">
        <v>149</v>
      </c>
      <c r="B77" s="43" t="s">
        <v>137</v>
      </c>
      <c r="C77" s="143">
        <v>0</v>
      </c>
      <c r="D77" s="33"/>
      <c r="E77" s="10"/>
      <c r="F77" s="7"/>
      <c r="G77" s="14"/>
    </row>
    <row r="78" spans="1:10" ht="16.5" customHeight="1" thickBot="1" x14ac:dyDescent="0.25">
      <c r="A78" s="144" t="s">
        <v>288</v>
      </c>
      <c r="B78" s="43" t="s">
        <v>289</v>
      </c>
      <c r="C78" s="156">
        <v>1375290</v>
      </c>
      <c r="D78" s="33"/>
      <c r="E78" s="10"/>
      <c r="F78" s="7"/>
      <c r="G78" s="14"/>
    </row>
    <row r="79" spans="1:10" ht="13.5" thickBot="1" x14ac:dyDescent="0.25">
      <c r="A79" s="146"/>
      <c r="B79" s="38" t="s">
        <v>19</v>
      </c>
      <c r="C79" s="157">
        <f>SUM(C39:C78)</f>
        <v>3618745.1999999997</v>
      </c>
      <c r="D79" s="77"/>
      <c r="E79" s="11"/>
      <c r="F79" s="7"/>
      <c r="G79" s="11"/>
    </row>
    <row r="80" spans="1:10" ht="12.75" customHeight="1" x14ac:dyDescent="0.2">
      <c r="A80" s="144"/>
      <c r="B80" s="43"/>
      <c r="C80" s="158"/>
      <c r="D80" s="7"/>
      <c r="E80" s="17"/>
      <c r="F80" s="15"/>
      <c r="G80" s="11"/>
    </row>
    <row r="81" spans="1:9" ht="15" customHeight="1" x14ac:dyDescent="0.2">
      <c r="A81" s="148">
        <v>2.2999999999999998</v>
      </c>
      <c r="B81" s="45" t="s">
        <v>66</v>
      </c>
      <c r="C81" s="133"/>
      <c r="D81" s="7"/>
      <c r="F81" s="20"/>
      <c r="G81" s="11"/>
    </row>
    <row r="82" spans="1:9" ht="13.5" customHeight="1" x14ac:dyDescent="0.2">
      <c r="A82" s="149" t="s">
        <v>36</v>
      </c>
      <c r="B82" s="48" t="s">
        <v>86</v>
      </c>
      <c r="C82" s="150"/>
      <c r="D82" s="7"/>
      <c r="E82" s="17"/>
      <c r="F82" s="11"/>
      <c r="G82" s="11"/>
    </row>
    <row r="83" spans="1:9" ht="16.5" customHeight="1" x14ac:dyDescent="0.2">
      <c r="A83" s="149" t="s">
        <v>87</v>
      </c>
      <c r="B83" s="49" t="s">
        <v>88</v>
      </c>
      <c r="C83" s="150"/>
      <c r="D83" s="7"/>
      <c r="F83" s="230"/>
      <c r="G83" s="230"/>
      <c r="H83" s="230"/>
      <c r="I83" s="230"/>
    </row>
    <row r="84" spans="1:9" ht="15.75" customHeight="1" x14ac:dyDescent="0.2">
      <c r="A84" s="144" t="s">
        <v>89</v>
      </c>
      <c r="B84" s="39" t="s">
        <v>88</v>
      </c>
      <c r="C84" s="135">
        <f>64882.28+6250+256517.9</f>
        <v>327650.18</v>
      </c>
      <c r="D84" s="7"/>
      <c r="E84" s="31"/>
      <c r="F84" s="16"/>
      <c r="G84" s="7"/>
    </row>
    <row r="85" spans="1:9" ht="15.75" customHeight="1" x14ac:dyDescent="0.2">
      <c r="A85" s="149" t="s">
        <v>279</v>
      </c>
      <c r="B85" s="49" t="s">
        <v>283</v>
      </c>
      <c r="C85" s="143"/>
      <c r="E85" s="7"/>
      <c r="F85" s="11"/>
      <c r="G85" s="7"/>
    </row>
    <row r="86" spans="1:9" ht="15.75" customHeight="1" x14ac:dyDescent="0.2">
      <c r="A86" s="159" t="s">
        <v>280</v>
      </c>
      <c r="B86" s="110" t="s">
        <v>281</v>
      </c>
      <c r="C86" s="135">
        <v>0</v>
      </c>
      <c r="E86" s="7"/>
      <c r="F86" s="11"/>
      <c r="G86" s="30"/>
    </row>
    <row r="87" spans="1:9" ht="21.75" customHeight="1" x14ac:dyDescent="0.2">
      <c r="A87" s="149" t="s">
        <v>282</v>
      </c>
      <c r="B87" s="49" t="s">
        <v>244</v>
      </c>
      <c r="C87" s="135"/>
      <c r="D87" s="7"/>
      <c r="E87" s="7"/>
      <c r="F87" s="7"/>
      <c r="G87" s="30"/>
    </row>
    <row r="88" spans="1:9" ht="18" customHeight="1" x14ac:dyDescent="0.2">
      <c r="A88" s="144" t="s">
        <v>231</v>
      </c>
      <c r="B88" s="39" t="s">
        <v>244</v>
      </c>
      <c r="C88" s="143">
        <v>0</v>
      </c>
      <c r="D88" s="7"/>
      <c r="E88" s="7"/>
      <c r="F88" s="19"/>
      <c r="G88" s="30"/>
    </row>
    <row r="89" spans="1:9" ht="15" customHeight="1" x14ac:dyDescent="0.2">
      <c r="A89" s="149" t="s">
        <v>123</v>
      </c>
      <c r="B89" s="49" t="s">
        <v>124</v>
      </c>
      <c r="C89" s="150"/>
      <c r="D89" s="7"/>
      <c r="E89" s="11"/>
      <c r="F89" s="10"/>
    </row>
    <row r="90" spans="1:9" x14ac:dyDescent="0.2">
      <c r="A90" s="144" t="s">
        <v>232</v>
      </c>
      <c r="B90" s="39" t="s">
        <v>233</v>
      </c>
      <c r="C90" s="143">
        <v>0</v>
      </c>
      <c r="D90" s="7"/>
      <c r="E90" s="4"/>
      <c r="F90" s="11"/>
      <c r="G90" s="7"/>
    </row>
    <row r="91" spans="1:9" x14ac:dyDescent="0.2">
      <c r="A91" s="144" t="s">
        <v>127</v>
      </c>
      <c r="B91" s="39" t="s">
        <v>130</v>
      </c>
      <c r="C91" s="136">
        <v>0</v>
      </c>
      <c r="D91" s="7"/>
      <c r="E91" s="57"/>
      <c r="F91" s="54"/>
      <c r="G91" s="7"/>
    </row>
    <row r="92" spans="1:9" x14ac:dyDescent="0.2">
      <c r="A92" s="144" t="s">
        <v>129</v>
      </c>
      <c r="B92" s="39" t="s">
        <v>128</v>
      </c>
      <c r="C92" s="143">
        <f>192222+4037016+470000.14</f>
        <v>4699238.1399999997</v>
      </c>
      <c r="D92" s="7"/>
      <c r="E92" s="31"/>
      <c r="F92" s="29"/>
      <c r="G92" s="7"/>
    </row>
    <row r="93" spans="1:9" x14ac:dyDescent="0.2">
      <c r="A93" s="144" t="s">
        <v>125</v>
      </c>
      <c r="B93" s="39" t="s">
        <v>126</v>
      </c>
      <c r="C93" s="135">
        <v>0</v>
      </c>
      <c r="D93" s="7"/>
      <c r="E93" s="61"/>
      <c r="F93" s="20"/>
      <c r="G93" s="7"/>
    </row>
    <row r="94" spans="1:9" ht="14.25" x14ac:dyDescent="0.2">
      <c r="A94" s="149" t="s">
        <v>90</v>
      </c>
      <c r="B94" s="48" t="s">
        <v>91</v>
      </c>
      <c r="C94" s="150"/>
      <c r="D94" s="7"/>
      <c r="E94" s="34"/>
      <c r="F94" s="53"/>
      <c r="G94" s="28"/>
    </row>
    <row r="95" spans="1:9" x14ac:dyDescent="0.2">
      <c r="A95" s="144" t="s">
        <v>175</v>
      </c>
      <c r="B95" s="47" t="s">
        <v>176</v>
      </c>
      <c r="C95" s="143">
        <v>0</v>
      </c>
      <c r="D95" s="7"/>
      <c r="E95" s="35"/>
      <c r="F95" s="8"/>
      <c r="G95" s="7"/>
    </row>
    <row r="96" spans="1:9" x14ac:dyDescent="0.2">
      <c r="A96" s="144" t="s">
        <v>92</v>
      </c>
      <c r="B96" s="39" t="s">
        <v>93</v>
      </c>
      <c r="C96" s="143">
        <v>0</v>
      </c>
      <c r="D96" s="7"/>
      <c r="E96" s="14"/>
      <c r="F96" s="7"/>
      <c r="G96" s="7"/>
    </row>
    <row r="97" spans="1:7" ht="14.25" x14ac:dyDescent="0.2">
      <c r="A97" s="144" t="s">
        <v>94</v>
      </c>
      <c r="B97" s="39" t="s">
        <v>95</v>
      </c>
      <c r="C97" s="143">
        <v>0</v>
      </c>
      <c r="D97" s="55"/>
      <c r="E97" s="11"/>
      <c r="F97" s="21"/>
      <c r="G97" s="11"/>
    </row>
    <row r="98" spans="1:7" x14ac:dyDescent="0.2">
      <c r="A98" s="149" t="s">
        <v>96</v>
      </c>
      <c r="B98" s="49" t="s">
        <v>97</v>
      </c>
      <c r="C98" s="150"/>
      <c r="D98" s="7"/>
      <c r="E98" s="61"/>
      <c r="F98" s="20"/>
      <c r="G98" s="7"/>
    </row>
    <row r="99" spans="1:7" x14ac:dyDescent="0.2">
      <c r="A99" s="144" t="s">
        <v>98</v>
      </c>
      <c r="B99" s="39" t="s">
        <v>97</v>
      </c>
      <c r="C99" s="143">
        <v>0</v>
      </c>
      <c r="D99" s="7"/>
      <c r="G99" s="7"/>
    </row>
    <row r="100" spans="1:7" x14ac:dyDescent="0.2">
      <c r="A100" s="149" t="s">
        <v>210</v>
      </c>
      <c r="B100" s="49" t="s">
        <v>209</v>
      </c>
      <c r="C100" s="143"/>
      <c r="D100" s="7"/>
      <c r="E100" s="11"/>
      <c r="F100" s="11"/>
      <c r="G100" s="7"/>
    </row>
    <row r="101" spans="1:7" x14ac:dyDescent="0.2">
      <c r="A101" s="144" t="s">
        <v>208</v>
      </c>
      <c r="B101" s="50" t="s">
        <v>211</v>
      </c>
      <c r="C101" s="143">
        <v>0</v>
      </c>
      <c r="D101" s="7"/>
      <c r="E101" s="7"/>
      <c r="F101" s="20"/>
      <c r="G101" s="7"/>
    </row>
    <row r="102" spans="1:7" x14ac:dyDescent="0.2">
      <c r="A102" s="149" t="s">
        <v>69</v>
      </c>
      <c r="B102" s="117" t="s">
        <v>70</v>
      </c>
      <c r="C102" s="150"/>
      <c r="D102" s="7"/>
      <c r="E102" s="18"/>
      <c r="F102" s="20"/>
      <c r="G102" s="7"/>
    </row>
    <row r="103" spans="1:7" x14ac:dyDescent="0.2">
      <c r="A103" s="134" t="s">
        <v>65</v>
      </c>
      <c r="B103" s="104" t="s">
        <v>68</v>
      </c>
      <c r="C103" s="136">
        <v>0</v>
      </c>
      <c r="D103" s="7"/>
      <c r="E103" s="14"/>
      <c r="F103" s="20"/>
      <c r="G103" s="7"/>
    </row>
    <row r="104" spans="1:7" x14ac:dyDescent="0.2">
      <c r="A104" s="134" t="s">
        <v>169</v>
      </c>
      <c r="B104" s="104" t="s">
        <v>170</v>
      </c>
      <c r="C104" s="136">
        <v>0</v>
      </c>
      <c r="D104" s="7"/>
      <c r="E104" s="14"/>
      <c r="F104" s="20"/>
      <c r="G104" s="7"/>
    </row>
    <row r="105" spans="1:7" x14ac:dyDescent="0.2">
      <c r="A105" s="144" t="s">
        <v>99</v>
      </c>
      <c r="B105" s="39" t="s">
        <v>100</v>
      </c>
      <c r="C105" s="136">
        <v>0</v>
      </c>
      <c r="D105" s="7"/>
      <c r="E105" s="7"/>
      <c r="F105" s="20"/>
      <c r="G105" s="7"/>
    </row>
    <row r="106" spans="1:7" x14ac:dyDescent="0.2">
      <c r="A106" s="138" t="s">
        <v>101</v>
      </c>
      <c r="B106" s="48" t="s">
        <v>102</v>
      </c>
      <c r="C106" s="150"/>
      <c r="D106" s="7"/>
      <c r="E106" s="7"/>
      <c r="F106" s="25"/>
      <c r="G106" s="7"/>
    </row>
    <row r="107" spans="1:7" x14ac:dyDescent="0.2">
      <c r="A107" s="138" t="s">
        <v>103</v>
      </c>
      <c r="B107" s="48" t="s">
        <v>104</v>
      </c>
      <c r="C107" s="150"/>
      <c r="D107" s="26"/>
      <c r="E107" s="7"/>
      <c r="F107" s="20"/>
      <c r="G107" s="7"/>
    </row>
    <row r="108" spans="1:7" ht="15" customHeight="1" x14ac:dyDescent="0.2">
      <c r="A108" s="144" t="s">
        <v>105</v>
      </c>
      <c r="B108" s="39" t="s">
        <v>106</v>
      </c>
      <c r="C108" s="143">
        <v>0</v>
      </c>
      <c r="D108" s="7"/>
      <c r="E108" s="69"/>
      <c r="F108" s="20"/>
      <c r="G108" s="7"/>
    </row>
    <row r="109" spans="1:7" x14ac:dyDescent="0.2">
      <c r="A109" s="149" t="s">
        <v>227</v>
      </c>
      <c r="B109" s="49" t="s">
        <v>230</v>
      </c>
      <c r="C109" s="143"/>
      <c r="D109" s="7"/>
      <c r="E109" s="61"/>
      <c r="F109" s="20"/>
      <c r="G109" s="7"/>
    </row>
    <row r="110" spans="1:7" x14ac:dyDescent="0.2">
      <c r="A110" s="144" t="s">
        <v>220</v>
      </c>
      <c r="B110" s="39" t="s">
        <v>222</v>
      </c>
      <c r="C110" s="143">
        <v>0</v>
      </c>
      <c r="D110" s="7"/>
      <c r="E110" s="12"/>
      <c r="F110" s="20"/>
      <c r="G110" s="7"/>
    </row>
    <row r="111" spans="1:7" x14ac:dyDescent="0.2">
      <c r="A111" s="144" t="s">
        <v>228</v>
      </c>
      <c r="B111" s="39" t="s">
        <v>229</v>
      </c>
      <c r="C111" s="143">
        <v>0</v>
      </c>
      <c r="D111" s="7"/>
      <c r="E111" s="12"/>
      <c r="F111" s="20"/>
      <c r="G111" s="7"/>
    </row>
    <row r="112" spans="1:7" x14ac:dyDescent="0.2">
      <c r="A112" s="149" t="s">
        <v>107</v>
      </c>
      <c r="B112" s="49" t="s">
        <v>108</v>
      </c>
      <c r="C112" s="150"/>
      <c r="D112" s="7"/>
      <c r="E112" s="21"/>
      <c r="F112" s="20"/>
      <c r="G112" s="19"/>
    </row>
    <row r="113" spans="1:7" x14ac:dyDescent="0.2">
      <c r="A113" s="144" t="s">
        <v>263</v>
      </c>
      <c r="B113" s="39" t="s">
        <v>266</v>
      </c>
      <c r="C113" s="143">
        <v>0</v>
      </c>
      <c r="D113" s="7"/>
      <c r="E113" s="21"/>
      <c r="F113" s="20"/>
      <c r="G113" s="19"/>
    </row>
    <row r="114" spans="1:7" x14ac:dyDescent="0.2">
      <c r="A114" s="144" t="s">
        <v>188</v>
      </c>
      <c r="B114" s="39" t="s">
        <v>189</v>
      </c>
      <c r="C114" s="143">
        <v>0</v>
      </c>
      <c r="D114" s="7"/>
      <c r="E114" s="7"/>
      <c r="F114" s="20"/>
      <c r="G114" s="19"/>
    </row>
    <row r="115" spans="1:7" x14ac:dyDescent="0.2">
      <c r="A115" s="144" t="s">
        <v>109</v>
      </c>
      <c r="B115" s="39" t="s">
        <v>168</v>
      </c>
      <c r="C115" s="143">
        <v>0</v>
      </c>
      <c r="D115" s="7"/>
      <c r="E115" s="31"/>
      <c r="F115" s="20"/>
      <c r="G115" s="19"/>
    </row>
    <row r="116" spans="1:7" x14ac:dyDescent="0.2">
      <c r="A116" s="149" t="s">
        <v>242</v>
      </c>
      <c r="B116" s="49" t="s">
        <v>243</v>
      </c>
      <c r="C116" s="133"/>
      <c r="D116" s="7" t="s">
        <v>252</v>
      </c>
      <c r="E116" s="27"/>
      <c r="F116" s="20"/>
      <c r="G116" s="19"/>
    </row>
    <row r="117" spans="1:7" x14ac:dyDescent="0.2">
      <c r="A117" s="144" t="s">
        <v>248</v>
      </c>
      <c r="B117" s="39" t="s">
        <v>243</v>
      </c>
      <c r="C117" s="143">
        <v>0</v>
      </c>
      <c r="D117" s="7"/>
      <c r="E117" s="27"/>
      <c r="F117" s="20"/>
      <c r="G117" s="19"/>
    </row>
    <row r="118" spans="1:7" x14ac:dyDescent="0.2">
      <c r="A118" s="149" t="s">
        <v>110</v>
      </c>
      <c r="B118" s="48" t="s">
        <v>111</v>
      </c>
      <c r="C118" s="150"/>
      <c r="D118" s="7"/>
      <c r="E118" s="11"/>
      <c r="F118" s="7"/>
      <c r="G118" s="19"/>
    </row>
    <row r="119" spans="1:7" x14ac:dyDescent="0.2">
      <c r="A119" s="144" t="s">
        <v>136</v>
      </c>
      <c r="B119" s="50" t="s">
        <v>135</v>
      </c>
      <c r="C119" s="143">
        <v>3000000</v>
      </c>
      <c r="D119" s="7"/>
      <c r="E119" s="61"/>
      <c r="F119" s="11"/>
      <c r="G119" s="7"/>
    </row>
    <row r="120" spans="1:7" ht="16.5" customHeight="1" x14ac:dyDescent="0.2">
      <c r="A120" s="144" t="s">
        <v>112</v>
      </c>
      <c r="B120" s="39" t="s">
        <v>113</v>
      </c>
      <c r="C120" s="143">
        <v>0</v>
      </c>
      <c r="D120" s="7"/>
      <c r="E120" s="30"/>
      <c r="F120" s="63"/>
      <c r="G120" s="19"/>
    </row>
    <row r="121" spans="1:7" ht="15" customHeight="1" x14ac:dyDescent="0.2">
      <c r="A121" s="144" t="s">
        <v>114</v>
      </c>
      <c r="B121" s="39" t="s">
        <v>245</v>
      </c>
      <c r="C121" s="143">
        <v>0</v>
      </c>
      <c r="D121" s="7"/>
      <c r="E121" s="30"/>
      <c r="F121" s="16"/>
      <c r="G121" s="19"/>
    </row>
    <row r="122" spans="1:7" ht="17.25" customHeight="1" x14ac:dyDescent="0.2">
      <c r="A122" s="144" t="s">
        <v>246</v>
      </c>
      <c r="B122" s="39" t="s">
        <v>115</v>
      </c>
      <c r="C122" s="143">
        <v>0</v>
      </c>
      <c r="D122" s="7"/>
      <c r="E122" s="11"/>
      <c r="F122" s="20"/>
      <c r="G122" s="7"/>
    </row>
    <row r="123" spans="1:7" ht="25.5" customHeight="1" x14ac:dyDescent="0.2">
      <c r="A123" s="144" t="s">
        <v>165</v>
      </c>
      <c r="B123" s="50" t="s">
        <v>166</v>
      </c>
      <c r="C123" s="136">
        <v>0</v>
      </c>
      <c r="D123" s="7"/>
      <c r="E123" s="78"/>
      <c r="F123" s="7"/>
      <c r="G123" s="7"/>
    </row>
    <row r="124" spans="1:7" x14ac:dyDescent="0.2">
      <c r="A124" s="149" t="s">
        <v>116</v>
      </c>
      <c r="B124" s="49" t="s">
        <v>117</v>
      </c>
      <c r="C124" s="143"/>
      <c r="D124" s="7"/>
      <c r="E124" s="33"/>
      <c r="F124" s="11"/>
      <c r="G124" s="7"/>
    </row>
    <row r="125" spans="1:7" ht="15" customHeight="1" x14ac:dyDescent="0.2">
      <c r="A125" s="144" t="s">
        <v>118</v>
      </c>
      <c r="B125" s="39" t="s">
        <v>119</v>
      </c>
      <c r="C125" s="136">
        <v>0</v>
      </c>
      <c r="D125" s="7"/>
      <c r="E125" s="33"/>
      <c r="F125" s="7"/>
      <c r="G125" s="7"/>
    </row>
    <row r="126" spans="1:7" ht="14.25" customHeight="1" x14ac:dyDescent="0.2">
      <c r="A126" s="144" t="s">
        <v>132</v>
      </c>
      <c r="B126" s="50" t="s">
        <v>203</v>
      </c>
      <c r="C126" s="135">
        <v>0</v>
      </c>
      <c r="D126" s="7"/>
      <c r="E126" s="10"/>
      <c r="F126" s="11"/>
      <c r="G126" s="7"/>
    </row>
    <row r="127" spans="1:7" ht="13.5" customHeight="1" x14ac:dyDescent="0.2">
      <c r="A127" s="144" t="s">
        <v>120</v>
      </c>
      <c r="B127" s="50" t="s">
        <v>162</v>
      </c>
      <c r="C127" s="143">
        <v>0</v>
      </c>
      <c r="D127" s="7"/>
      <c r="E127" s="11"/>
      <c r="F127" s="11"/>
      <c r="G127" s="7"/>
    </row>
    <row r="128" spans="1:7" ht="22.5" customHeight="1" x14ac:dyDescent="0.2">
      <c r="A128" s="144" t="s">
        <v>131</v>
      </c>
      <c r="B128" s="50" t="s">
        <v>159</v>
      </c>
      <c r="C128" s="143">
        <v>1593000</v>
      </c>
      <c r="D128" s="7"/>
      <c r="E128" s="83"/>
      <c r="F128" s="31"/>
      <c r="G128" s="7"/>
    </row>
    <row r="129" spans="1:9" x14ac:dyDescent="0.2">
      <c r="A129" s="144" t="s">
        <v>133</v>
      </c>
      <c r="B129" s="51" t="s">
        <v>134</v>
      </c>
      <c r="C129" s="136">
        <v>129599.85</v>
      </c>
      <c r="D129" s="7"/>
      <c r="E129" s="83"/>
      <c r="F129" s="31"/>
      <c r="G129" s="7"/>
    </row>
    <row r="130" spans="1:9" x14ac:dyDescent="0.2">
      <c r="A130" s="144" t="s">
        <v>121</v>
      </c>
      <c r="B130" s="81" t="s">
        <v>122</v>
      </c>
      <c r="C130" s="143">
        <v>0</v>
      </c>
      <c r="D130" s="7"/>
      <c r="E130" s="83"/>
      <c r="F130" s="33"/>
      <c r="G130" s="7"/>
    </row>
    <row r="131" spans="1:9" x14ac:dyDescent="0.2">
      <c r="A131" s="144" t="s">
        <v>197</v>
      </c>
      <c r="B131" s="39" t="s">
        <v>198</v>
      </c>
      <c r="C131" s="143">
        <v>0</v>
      </c>
      <c r="D131" s="7"/>
      <c r="E131" s="83"/>
      <c r="F131" s="57"/>
      <c r="G131" s="7"/>
    </row>
    <row r="132" spans="1:9" x14ac:dyDescent="0.2">
      <c r="A132" s="144" t="s">
        <v>199</v>
      </c>
      <c r="B132" s="39" t="s">
        <v>200</v>
      </c>
      <c r="C132" s="143">
        <v>0</v>
      </c>
      <c r="D132" s="7"/>
      <c r="E132" s="83"/>
      <c r="F132" s="33"/>
      <c r="G132" s="7"/>
    </row>
    <row r="133" spans="1:9" x14ac:dyDescent="0.2">
      <c r="A133" s="144" t="s">
        <v>164</v>
      </c>
      <c r="B133" s="50" t="s">
        <v>274</v>
      </c>
      <c r="C133" s="143">
        <v>0</v>
      </c>
      <c r="D133" s="7"/>
      <c r="E133" s="83"/>
      <c r="F133" s="30"/>
      <c r="G133" s="30"/>
    </row>
    <row r="134" spans="1:9" ht="13.5" thickBot="1" x14ac:dyDescent="0.25">
      <c r="A134" s="160" t="s">
        <v>272</v>
      </c>
      <c r="B134" s="43" t="s">
        <v>273</v>
      </c>
      <c r="C134" s="161">
        <v>0</v>
      </c>
      <c r="D134" s="11"/>
      <c r="E134" s="83"/>
      <c r="F134" s="96"/>
      <c r="G134" s="30"/>
    </row>
    <row r="135" spans="1:9" ht="13.5" thickBot="1" x14ac:dyDescent="0.25">
      <c r="A135" s="162"/>
      <c r="B135" s="80" t="s">
        <v>67</v>
      </c>
      <c r="C135" s="163">
        <f>SUM(C83:C134)</f>
        <v>9749488.1699999999</v>
      </c>
      <c r="D135" s="7"/>
      <c r="E135" s="83"/>
      <c r="F135" s="96"/>
      <c r="G135" s="30"/>
    </row>
    <row r="136" spans="1:9" x14ac:dyDescent="0.2">
      <c r="A136" s="144"/>
      <c r="B136" s="43"/>
      <c r="C136" s="158"/>
      <c r="D136" s="7"/>
      <c r="E136" s="61"/>
      <c r="F136" s="13"/>
      <c r="G136" s="30"/>
    </row>
    <row r="137" spans="1:9" x14ac:dyDescent="0.2">
      <c r="A137" s="148" t="s">
        <v>275</v>
      </c>
      <c r="B137" s="45" t="s">
        <v>277</v>
      </c>
      <c r="C137" s="133"/>
      <c r="D137" s="7"/>
      <c r="E137" s="84"/>
    </row>
    <row r="138" spans="1:9" ht="13.5" thickBot="1" x14ac:dyDescent="0.25">
      <c r="A138" s="144" t="s">
        <v>276</v>
      </c>
      <c r="B138" s="43" t="s">
        <v>277</v>
      </c>
      <c r="C138" s="136">
        <v>0</v>
      </c>
      <c r="D138" s="7"/>
      <c r="E138" s="11"/>
    </row>
    <row r="139" spans="1:9" ht="13.5" thickBot="1" x14ac:dyDescent="0.25">
      <c r="A139" s="144"/>
      <c r="B139" s="45" t="s">
        <v>278</v>
      </c>
      <c r="C139" s="145">
        <f>SUM(C138)</f>
        <v>0</v>
      </c>
      <c r="D139" s="7"/>
      <c r="E139" s="79"/>
    </row>
    <row r="140" spans="1:9" x14ac:dyDescent="0.2">
      <c r="A140" s="144"/>
      <c r="B140" s="43"/>
      <c r="C140" s="158"/>
      <c r="D140" s="7"/>
      <c r="E140" s="7"/>
      <c r="F140" s="7"/>
      <c r="G140" s="66"/>
      <c r="H140" s="66"/>
      <c r="I140" s="19"/>
    </row>
    <row r="141" spans="1:9" x14ac:dyDescent="0.2">
      <c r="A141" s="148">
        <v>2.4</v>
      </c>
      <c r="B141" s="45" t="s">
        <v>77</v>
      </c>
      <c r="C141" s="133"/>
      <c r="D141" s="7"/>
      <c r="E141" s="73"/>
      <c r="F141" s="7"/>
      <c r="G141" s="33"/>
      <c r="H141" s="30"/>
      <c r="I141" s="19"/>
    </row>
    <row r="142" spans="1:9" x14ac:dyDescent="0.2">
      <c r="A142" s="149" t="s">
        <v>78</v>
      </c>
      <c r="B142" s="117" t="s">
        <v>79</v>
      </c>
      <c r="C142" s="133"/>
      <c r="D142" s="7"/>
      <c r="E142" s="57"/>
      <c r="F142" s="7"/>
      <c r="G142" s="57"/>
      <c r="H142" s="11"/>
      <c r="I142" s="19"/>
    </row>
    <row r="143" spans="1:9" ht="27" customHeight="1" thickBot="1" x14ac:dyDescent="0.25">
      <c r="A143" s="144" t="s">
        <v>80</v>
      </c>
      <c r="B143" s="104" t="s">
        <v>81</v>
      </c>
      <c r="C143" s="156">
        <f>1657200+270000+250000+60000+50000+75000+300000+318000+150000+125000+141674.68+1228000+1371000</f>
        <v>5995874.6799999997</v>
      </c>
      <c r="D143" s="94"/>
      <c r="E143" s="57"/>
      <c r="F143" s="7"/>
      <c r="G143" s="95"/>
      <c r="H143" s="11"/>
      <c r="I143" s="19"/>
    </row>
    <row r="144" spans="1:9" ht="13.5" thickBot="1" x14ac:dyDescent="0.25">
      <c r="A144" s="144"/>
      <c r="B144" s="45" t="s">
        <v>83</v>
      </c>
      <c r="C144" s="163">
        <f>SUM(C142:C143)</f>
        <v>5995874.6799999997</v>
      </c>
      <c r="D144" s="7"/>
      <c r="E144" s="33"/>
      <c r="F144" s="7"/>
      <c r="G144" s="64"/>
      <c r="H144" s="7"/>
      <c r="I144" s="19"/>
    </row>
    <row r="145" spans="1:7" x14ac:dyDescent="0.2">
      <c r="A145" s="144"/>
      <c r="B145" s="104"/>
      <c r="C145" s="158"/>
      <c r="D145" s="7"/>
      <c r="E145" s="7"/>
    </row>
    <row r="146" spans="1:7" x14ac:dyDescent="0.2">
      <c r="A146" s="148">
        <v>2.6</v>
      </c>
      <c r="B146" s="117" t="s">
        <v>71</v>
      </c>
      <c r="C146" s="133"/>
      <c r="D146" s="7"/>
      <c r="E146" s="7"/>
    </row>
    <row r="147" spans="1:7" x14ac:dyDescent="0.2">
      <c r="A147" s="149" t="s">
        <v>72</v>
      </c>
      <c r="B147" s="45" t="s">
        <v>73</v>
      </c>
      <c r="C147" s="133"/>
      <c r="D147" s="7"/>
      <c r="E147" s="7"/>
    </row>
    <row r="148" spans="1:7" x14ac:dyDescent="0.2">
      <c r="A148" s="144" t="s">
        <v>82</v>
      </c>
      <c r="B148" s="104" t="s">
        <v>287</v>
      </c>
      <c r="C148" s="143">
        <v>38737.040000000001</v>
      </c>
      <c r="D148" s="7"/>
      <c r="E148" s="33"/>
    </row>
    <row r="149" spans="1:7" ht="15" customHeight="1" x14ac:dyDescent="0.2">
      <c r="A149" s="144" t="s">
        <v>177</v>
      </c>
      <c r="B149" s="51" t="s">
        <v>178</v>
      </c>
      <c r="C149" s="143">
        <v>0</v>
      </c>
      <c r="D149" s="7"/>
      <c r="E149" s="11"/>
      <c r="F149" s="30"/>
      <c r="G149" s="19"/>
    </row>
    <row r="150" spans="1:7" x14ac:dyDescent="0.2">
      <c r="A150" s="144" t="s">
        <v>74</v>
      </c>
      <c r="B150" s="104" t="s">
        <v>75</v>
      </c>
      <c r="C150" s="143">
        <v>0</v>
      </c>
      <c r="D150" s="7"/>
      <c r="E150" s="11"/>
      <c r="F150" s="8"/>
      <c r="G150" s="14"/>
    </row>
    <row r="151" spans="1:7" x14ac:dyDescent="0.2">
      <c r="A151" s="144" t="s">
        <v>193</v>
      </c>
      <c r="B151" s="104" t="s">
        <v>196</v>
      </c>
      <c r="C151" s="143">
        <v>0</v>
      </c>
      <c r="D151" s="7"/>
      <c r="E151" s="13"/>
      <c r="F151" s="30"/>
      <c r="G151" s="14"/>
    </row>
    <row r="152" spans="1:7" x14ac:dyDescent="0.2">
      <c r="A152" s="149" t="s">
        <v>205</v>
      </c>
      <c r="B152" s="45" t="s">
        <v>207</v>
      </c>
      <c r="C152" s="143"/>
      <c r="D152" s="7"/>
      <c r="E152" s="69"/>
      <c r="F152" s="30"/>
      <c r="G152" s="14"/>
    </row>
    <row r="153" spans="1:7" x14ac:dyDescent="0.2">
      <c r="A153" s="144" t="s">
        <v>206</v>
      </c>
      <c r="B153" s="43" t="s">
        <v>207</v>
      </c>
      <c r="C153" s="143">
        <v>0</v>
      </c>
      <c r="D153" s="7"/>
      <c r="E153" s="20"/>
      <c r="F153" s="13"/>
      <c r="G153" s="14"/>
    </row>
    <row r="154" spans="1:7" x14ac:dyDescent="0.2">
      <c r="A154" s="149" t="s">
        <v>187</v>
      </c>
      <c r="B154" s="45" t="s">
        <v>85</v>
      </c>
      <c r="C154" s="150"/>
      <c r="D154" s="7"/>
      <c r="E154" s="14"/>
      <c r="F154" s="13"/>
      <c r="G154" s="14"/>
    </row>
    <row r="155" spans="1:7" x14ac:dyDescent="0.2">
      <c r="A155" s="144" t="s">
        <v>84</v>
      </c>
      <c r="B155" s="43" t="s">
        <v>85</v>
      </c>
      <c r="C155" s="164">
        <v>0</v>
      </c>
      <c r="D155" s="7"/>
      <c r="E155" s="22"/>
      <c r="F155" s="32"/>
      <c r="G155" s="19"/>
    </row>
    <row r="156" spans="1:7" x14ac:dyDescent="0.2">
      <c r="A156" s="149" t="s">
        <v>191</v>
      </c>
      <c r="B156" s="45" t="s">
        <v>190</v>
      </c>
      <c r="C156" s="164"/>
      <c r="D156" s="7"/>
      <c r="E156" s="11"/>
      <c r="F156" s="32"/>
      <c r="G156" s="19"/>
    </row>
    <row r="157" spans="1:7" x14ac:dyDescent="0.2">
      <c r="A157" s="144" t="s">
        <v>192</v>
      </c>
      <c r="B157" s="43" t="s">
        <v>190</v>
      </c>
      <c r="C157" s="143">
        <v>0</v>
      </c>
      <c r="D157" s="7"/>
      <c r="E157" s="31"/>
      <c r="F157" s="11"/>
      <c r="G157" s="19"/>
    </row>
    <row r="158" spans="1:7" x14ac:dyDescent="0.2">
      <c r="A158" s="155" t="s">
        <v>259</v>
      </c>
      <c r="B158" s="59" t="s">
        <v>260</v>
      </c>
      <c r="C158" s="133"/>
      <c r="D158" s="7"/>
      <c r="F158" s="11"/>
      <c r="G158" s="19"/>
    </row>
    <row r="159" spans="1:7" x14ac:dyDescent="0.2">
      <c r="A159" s="153" t="s">
        <v>261</v>
      </c>
      <c r="B159" s="110" t="s">
        <v>260</v>
      </c>
      <c r="C159" s="143">
        <v>0</v>
      </c>
    </row>
    <row r="160" spans="1:7" x14ac:dyDescent="0.2">
      <c r="A160" s="149" t="s">
        <v>224</v>
      </c>
      <c r="B160" s="45" t="s">
        <v>223</v>
      </c>
      <c r="C160" s="143"/>
    </row>
    <row r="161" spans="1:7" x14ac:dyDescent="0.2">
      <c r="A161" s="149" t="s">
        <v>184</v>
      </c>
      <c r="B161" s="117" t="s">
        <v>185</v>
      </c>
      <c r="C161" s="164"/>
    </row>
    <row r="162" spans="1:7" x14ac:dyDescent="0.2">
      <c r="A162" s="144" t="s">
        <v>186</v>
      </c>
      <c r="B162" s="104" t="s">
        <v>185</v>
      </c>
      <c r="C162" s="143">
        <v>0</v>
      </c>
    </row>
    <row r="163" spans="1:7" ht="15" customHeight="1" x14ac:dyDescent="0.2">
      <c r="A163" s="144" t="s">
        <v>264</v>
      </c>
      <c r="B163" s="43" t="s">
        <v>269</v>
      </c>
      <c r="C163" s="143">
        <v>0</v>
      </c>
    </row>
    <row r="164" spans="1:7" x14ac:dyDescent="0.2">
      <c r="A164" s="144" t="s">
        <v>247</v>
      </c>
      <c r="B164" s="43" t="s">
        <v>249</v>
      </c>
      <c r="C164" s="143">
        <v>0</v>
      </c>
      <c r="D164" s="7"/>
      <c r="E164" s="33"/>
      <c r="F164" s="65"/>
      <c r="G164" s="19"/>
    </row>
    <row r="165" spans="1:7" x14ac:dyDescent="0.2">
      <c r="A165" s="149" t="s">
        <v>225</v>
      </c>
      <c r="B165" s="45" t="s">
        <v>226</v>
      </c>
      <c r="C165" s="143"/>
      <c r="D165" s="7"/>
      <c r="E165" s="33"/>
      <c r="F165" s="11"/>
      <c r="G165" s="19"/>
    </row>
    <row r="166" spans="1:7" x14ac:dyDescent="0.2">
      <c r="A166" s="144" t="s">
        <v>221</v>
      </c>
      <c r="B166" s="43" t="s">
        <v>196</v>
      </c>
      <c r="C166" s="143">
        <v>0</v>
      </c>
      <c r="D166" s="7"/>
      <c r="E166" s="33"/>
      <c r="F166" s="7"/>
      <c r="G166" s="19"/>
    </row>
    <row r="167" spans="1:7" x14ac:dyDescent="0.2">
      <c r="A167" s="165" t="s">
        <v>257</v>
      </c>
      <c r="B167" s="49" t="s">
        <v>256</v>
      </c>
      <c r="C167" s="133"/>
      <c r="D167" s="7"/>
      <c r="F167" s="7"/>
      <c r="G167" s="19"/>
    </row>
    <row r="168" spans="1:7" ht="13.5" thickBot="1" x14ac:dyDescent="0.25">
      <c r="A168" s="160" t="s">
        <v>258</v>
      </c>
      <c r="B168" s="39" t="s">
        <v>256</v>
      </c>
      <c r="C168" s="156">
        <v>0</v>
      </c>
      <c r="D168" s="7"/>
      <c r="E168" s="33"/>
      <c r="F168" s="7"/>
      <c r="G168" s="19"/>
    </row>
    <row r="169" spans="1:7" ht="13.5" thickBot="1" x14ac:dyDescent="0.25">
      <c r="A169" s="144"/>
      <c r="B169" s="45" t="s">
        <v>76</v>
      </c>
      <c r="C169" s="166">
        <f>SUM(C147:C168)</f>
        <v>38737.040000000001</v>
      </c>
      <c r="D169" s="7"/>
      <c r="E169" s="20"/>
      <c r="F169" s="11"/>
      <c r="G169" s="14"/>
    </row>
    <row r="170" spans="1:7" ht="13.5" thickBot="1" x14ac:dyDescent="0.25">
      <c r="A170" s="144"/>
      <c r="B170" s="43"/>
      <c r="C170" s="167"/>
      <c r="D170" s="7"/>
      <c r="E170" s="20"/>
      <c r="F170" s="11"/>
      <c r="G170" s="7"/>
    </row>
    <row r="171" spans="1:7" ht="13.5" thickBot="1" x14ac:dyDescent="0.25">
      <c r="A171" s="134"/>
      <c r="B171" s="38" t="s">
        <v>21</v>
      </c>
      <c r="C171" s="167">
        <f>C36+C79+C135+C139+C144+C169</f>
        <v>43723371.559999995</v>
      </c>
      <c r="D171" s="67"/>
      <c r="E171" s="11"/>
      <c r="F171" s="17"/>
      <c r="G171" s="7"/>
    </row>
    <row r="172" spans="1:7" x14ac:dyDescent="0.2">
      <c r="A172" s="227"/>
      <c r="B172" s="228"/>
      <c r="C172" s="229"/>
      <c r="D172" s="67"/>
      <c r="E172" s="11"/>
      <c r="F172" s="17"/>
      <c r="G172" s="7"/>
    </row>
    <row r="173" spans="1:7" x14ac:dyDescent="0.2">
      <c r="A173" s="227"/>
      <c r="B173" s="228"/>
      <c r="C173" s="229"/>
      <c r="D173" s="67"/>
      <c r="E173" s="11"/>
      <c r="F173" s="17"/>
      <c r="G173" s="7"/>
    </row>
    <row r="174" spans="1:7" x14ac:dyDescent="0.2">
      <c r="A174" s="168"/>
      <c r="B174" s="52"/>
      <c r="C174" s="169"/>
      <c r="D174" s="7"/>
      <c r="E174" s="11"/>
      <c r="F174" s="17"/>
      <c r="G174" s="7"/>
    </row>
    <row r="175" spans="1:7" ht="10.5" customHeight="1" x14ac:dyDescent="0.2">
      <c r="A175" s="246" t="s">
        <v>163</v>
      </c>
      <c r="B175" s="247"/>
      <c r="C175" s="248"/>
      <c r="D175" s="7"/>
      <c r="E175" s="11"/>
      <c r="F175" s="17"/>
      <c r="G175" s="7"/>
    </row>
    <row r="176" spans="1:7" ht="16.5" customHeight="1" x14ac:dyDescent="0.2">
      <c r="A176" s="224" t="s">
        <v>10</v>
      </c>
      <c r="B176" s="225"/>
      <c r="C176" s="226"/>
      <c r="D176" s="7"/>
      <c r="E176" s="11"/>
      <c r="F176" s="17"/>
      <c r="G176" s="7"/>
    </row>
    <row r="177" spans="1:7" ht="3.75" customHeight="1" x14ac:dyDescent="0.2">
      <c r="A177" s="170"/>
      <c r="B177" s="61"/>
      <c r="C177" s="171"/>
      <c r="D177" s="7"/>
      <c r="E177" s="11"/>
      <c r="F177" s="17"/>
      <c r="G177" s="7"/>
    </row>
    <row r="178" spans="1:7" ht="3.75" customHeight="1" x14ac:dyDescent="0.2">
      <c r="A178" s="170"/>
      <c r="B178" s="61"/>
      <c r="C178" s="171"/>
      <c r="D178" s="7"/>
      <c r="E178" s="11"/>
      <c r="F178" s="17"/>
      <c r="G178" s="7"/>
    </row>
    <row r="179" spans="1:7" x14ac:dyDescent="0.2">
      <c r="A179" s="172"/>
      <c r="B179" s="173"/>
      <c r="C179" s="174"/>
    </row>
    <row r="180" spans="1:7" x14ac:dyDescent="0.2">
      <c r="A180" s="172"/>
      <c r="B180" s="173"/>
      <c r="C180" s="174"/>
    </row>
    <row r="181" spans="1:7" x14ac:dyDescent="0.2">
      <c r="A181" s="172"/>
      <c r="B181" s="173"/>
      <c r="C181" s="174"/>
    </row>
    <row r="182" spans="1:7" x14ac:dyDescent="0.2">
      <c r="A182" s="172"/>
      <c r="B182" s="173"/>
      <c r="C182" s="174"/>
    </row>
    <row r="183" spans="1:7" x14ac:dyDescent="0.2">
      <c r="A183" s="172"/>
      <c r="B183" s="173"/>
      <c r="C183" s="174"/>
    </row>
    <row r="184" spans="1:7" x14ac:dyDescent="0.2">
      <c r="A184" s="172"/>
      <c r="B184" s="173"/>
      <c r="C184" s="174"/>
    </row>
    <row r="185" spans="1:7" x14ac:dyDescent="0.2">
      <c r="A185" s="172"/>
      <c r="B185" s="173"/>
      <c r="C185" s="174"/>
    </row>
    <row r="186" spans="1:7" x14ac:dyDescent="0.2">
      <c r="A186" s="234" t="s">
        <v>290</v>
      </c>
      <c r="B186" s="235"/>
      <c r="C186" s="236"/>
    </row>
    <row r="187" spans="1:7" x14ac:dyDescent="0.2">
      <c r="A187" s="231" t="s">
        <v>2</v>
      </c>
      <c r="B187" s="232"/>
      <c r="C187" s="233"/>
    </row>
    <row r="188" spans="1:7" x14ac:dyDescent="0.2">
      <c r="A188" s="234" t="s">
        <v>286</v>
      </c>
      <c r="B188" s="235"/>
      <c r="C188" s="236"/>
    </row>
    <row r="189" spans="1:7" x14ac:dyDescent="0.2">
      <c r="A189" s="231" t="s">
        <v>33</v>
      </c>
      <c r="B189" s="232"/>
      <c r="C189" s="233"/>
    </row>
    <row r="190" spans="1:7" ht="22.5" x14ac:dyDescent="0.2">
      <c r="A190" s="128" t="s">
        <v>20</v>
      </c>
      <c r="B190" s="101" t="s">
        <v>0</v>
      </c>
      <c r="C190" s="129" t="s">
        <v>1</v>
      </c>
    </row>
    <row r="191" spans="1:7" x14ac:dyDescent="0.2">
      <c r="A191" s="175">
        <v>2.1</v>
      </c>
      <c r="B191" s="107" t="s">
        <v>3</v>
      </c>
      <c r="C191" s="176"/>
    </row>
    <row r="192" spans="1:7" x14ac:dyDescent="0.2">
      <c r="A192" s="175" t="s">
        <v>6</v>
      </c>
      <c r="B192" s="103" t="s">
        <v>25</v>
      </c>
      <c r="C192" s="176"/>
    </row>
    <row r="193" spans="1:3" x14ac:dyDescent="0.2">
      <c r="A193" s="177" t="s">
        <v>7</v>
      </c>
      <c r="B193" s="106" t="s">
        <v>291</v>
      </c>
      <c r="C193" s="178">
        <v>22336.39</v>
      </c>
    </row>
    <row r="194" spans="1:3" x14ac:dyDescent="0.2">
      <c r="A194" s="177" t="s">
        <v>8</v>
      </c>
      <c r="B194" s="104" t="s">
        <v>292</v>
      </c>
      <c r="C194" s="178">
        <v>21983.34</v>
      </c>
    </row>
    <row r="195" spans="1:3" ht="13.5" thickBot="1" x14ac:dyDescent="0.25">
      <c r="A195" s="177" t="s">
        <v>255</v>
      </c>
      <c r="B195" s="118" t="s">
        <v>293</v>
      </c>
      <c r="C195" s="178">
        <v>2502.61</v>
      </c>
    </row>
    <row r="196" spans="1:3" ht="13.5" thickBot="1" x14ac:dyDescent="0.25">
      <c r="A196" s="179"/>
      <c r="B196" s="45" t="s">
        <v>3</v>
      </c>
      <c r="C196" s="166">
        <v>46822.34</v>
      </c>
    </row>
    <row r="197" spans="1:3" x14ac:dyDescent="0.2">
      <c r="A197" s="180">
        <v>2.2000000000000002</v>
      </c>
      <c r="B197" s="103" t="s">
        <v>14</v>
      </c>
      <c r="C197" s="181"/>
    </row>
    <row r="198" spans="1:3" x14ac:dyDescent="0.2">
      <c r="A198" s="180" t="s">
        <v>15</v>
      </c>
      <c r="B198" s="103" t="s">
        <v>294</v>
      </c>
      <c r="C198" s="131"/>
    </row>
    <row r="199" spans="1:3" x14ac:dyDescent="0.2">
      <c r="A199" s="182" t="s">
        <v>18</v>
      </c>
      <c r="B199" s="106" t="s">
        <v>295</v>
      </c>
      <c r="C199" s="178">
        <v>0</v>
      </c>
    </row>
    <row r="200" spans="1:3" x14ac:dyDescent="0.2">
      <c r="A200" s="180" t="s">
        <v>141</v>
      </c>
      <c r="B200" s="103" t="s">
        <v>142</v>
      </c>
      <c r="C200" s="131"/>
    </row>
    <row r="201" spans="1:3" x14ac:dyDescent="0.2">
      <c r="A201" s="182" t="s">
        <v>143</v>
      </c>
      <c r="B201" s="106" t="s">
        <v>144</v>
      </c>
      <c r="C201" s="178">
        <v>0</v>
      </c>
    </row>
    <row r="202" spans="1:3" x14ac:dyDescent="0.2">
      <c r="A202" s="182" t="s">
        <v>145</v>
      </c>
      <c r="B202" s="106" t="s">
        <v>296</v>
      </c>
      <c r="C202" s="178">
        <v>31267.1</v>
      </c>
    </row>
    <row r="203" spans="1:3" x14ac:dyDescent="0.2">
      <c r="A203" s="180" t="s">
        <v>47</v>
      </c>
      <c r="B203" s="103" t="s">
        <v>46</v>
      </c>
      <c r="C203" s="131"/>
    </row>
    <row r="204" spans="1:3" x14ac:dyDescent="0.2">
      <c r="A204" s="182" t="s">
        <v>297</v>
      </c>
      <c r="B204" s="106" t="s">
        <v>298</v>
      </c>
      <c r="C204" s="178">
        <v>0</v>
      </c>
    </row>
    <row r="205" spans="1:3" x14ac:dyDescent="0.2">
      <c r="A205" s="180" t="s">
        <v>64</v>
      </c>
      <c r="B205" s="103" t="s">
        <v>299</v>
      </c>
      <c r="C205" s="178"/>
    </row>
    <row r="206" spans="1:3" x14ac:dyDescent="0.2">
      <c r="A206" s="180" t="s">
        <v>300</v>
      </c>
      <c r="B206" s="103" t="s">
        <v>301</v>
      </c>
      <c r="C206" s="178"/>
    </row>
    <row r="207" spans="1:3" x14ac:dyDescent="0.2">
      <c r="A207" s="182" t="s">
        <v>302</v>
      </c>
      <c r="B207" s="106" t="s">
        <v>271</v>
      </c>
      <c r="C207" s="178">
        <v>0</v>
      </c>
    </row>
    <row r="208" spans="1:3" x14ac:dyDescent="0.2">
      <c r="A208" s="182" t="s">
        <v>303</v>
      </c>
      <c r="B208" s="106" t="s">
        <v>304</v>
      </c>
      <c r="C208" s="178">
        <v>0</v>
      </c>
    </row>
    <row r="209" spans="1:3" x14ac:dyDescent="0.2">
      <c r="A209" s="183" t="s">
        <v>138</v>
      </c>
      <c r="B209" s="107" t="s">
        <v>139</v>
      </c>
      <c r="C209" s="131"/>
    </row>
    <row r="210" spans="1:3" x14ac:dyDescent="0.2">
      <c r="A210" s="179" t="s">
        <v>305</v>
      </c>
      <c r="B210" s="108" t="s">
        <v>268</v>
      </c>
      <c r="C210" s="178">
        <v>0</v>
      </c>
    </row>
    <row r="211" spans="1:3" ht="22.5" x14ac:dyDescent="0.2">
      <c r="A211" s="180" t="s">
        <v>306</v>
      </c>
      <c r="B211" s="102" t="s">
        <v>307</v>
      </c>
      <c r="C211" s="184"/>
    </row>
    <row r="212" spans="1:3" x14ac:dyDescent="0.2">
      <c r="A212" s="180" t="s">
        <v>174</v>
      </c>
      <c r="B212" s="102" t="s">
        <v>308</v>
      </c>
      <c r="C212" s="185"/>
    </row>
    <row r="213" spans="1:3" x14ac:dyDescent="0.2">
      <c r="A213" s="179" t="s">
        <v>172</v>
      </c>
      <c r="B213" s="106" t="s">
        <v>309</v>
      </c>
      <c r="C213" s="178">
        <v>0</v>
      </c>
    </row>
    <row r="214" spans="1:3" ht="22.5" x14ac:dyDescent="0.2">
      <c r="A214" s="182" t="s">
        <v>179</v>
      </c>
      <c r="B214" s="105" t="s">
        <v>310</v>
      </c>
      <c r="C214" s="178">
        <v>0</v>
      </c>
    </row>
    <row r="215" spans="1:3" x14ac:dyDescent="0.2">
      <c r="A215" s="180" t="s">
        <v>234</v>
      </c>
      <c r="B215" s="102" t="s">
        <v>235</v>
      </c>
      <c r="C215" s="178"/>
    </row>
    <row r="216" spans="1:3" x14ac:dyDescent="0.2">
      <c r="A216" s="186" t="s">
        <v>236</v>
      </c>
      <c r="B216" s="105" t="s">
        <v>237</v>
      </c>
      <c r="C216" s="178">
        <v>0</v>
      </c>
    </row>
    <row r="217" spans="1:3" x14ac:dyDescent="0.2">
      <c r="A217" s="186" t="s">
        <v>238</v>
      </c>
      <c r="B217" s="106" t="s">
        <v>239</v>
      </c>
      <c r="C217" s="178">
        <v>0</v>
      </c>
    </row>
    <row r="218" spans="1:3" x14ac:dyDescent="0.2">
      <c r="A218" s="186" t="s">
        <v>240</v>
      </c>
      <c r="B218" s="106" t="s">
        <v>241</v>
      </c>
      <c r="C218" s="178">
        <v>0</v>
      </c>
    </row>
    <row r="219" spans="1:3" ht="22.5" x14ac:dyDescent="0.2">
      <c r="A219" s="187" t="s">
        <v>53</v>
      </c>
      <c r="B219" s="117" t="s">
        <v>54</v>
      </c>
      <c r="C219" s="176"/>
    </row>
    <row r="220" spans="1:3" x14ac:dyDescent="0.2">
      <c r="A220" s="186" t="s">
        <v>311</v>
      </c>
      <c r="B220" s="106" t="s">
        <v>312</v>
      </c>
      <c r="C220" s="178">
        <v>0</v>
      </c>
    </row>
    <row r="221" spans="1:3" x14ac:dyDescent="0.2">
      <c r="A221" s="183" t="s">
        <v>313</v>
      </c>
      <c r="B221" s="107" t="s">
        <v>314</v>
      </c>
      <c r="C221" s="185"/>
    </row>
    <row r="222" spans="1:3" x14ac:dyDescent="0.2">
      <c r="A222" s="179" t="s">
        <v>315</v>
      </c>
      <c r="B222" s="108" t="s">
        <v>316</v>
      </c>
      <c r="C222" s="178">
        <v>0</v>
      </c>
    </row>
    <row r="223" spans="1:3" x14ac:dyDescent="0.2">
      <c r="A223" s="179" t="s">
        <v>317</v>
      </c>
      <c r="B223" s="108" t="s">
        <v>318</v>
      </c>
      <c r="C223" s="178"/>
    </row>
    <row r="224" spans="1:3" x14ac:dyDescent="0.2">
      <c r="A224" s="183" t="s">
        <v>147</v>
      </c>
      <c r="B224" s="109" t="s">
        <v>285</v>
      </c>
      <c r="C224" s="143"/>
    </row>
    <row r="225" spans="1:3" x14ac:dyDescent="0.2">
      <c r="A225" s="188" t="s">
        <v>149</v>
      </c>
      <c r="B225" s="111" t="s">
        <v>137</v>
      </c>
      <c r="C225" s="178">
        <v>0</v>
      </c>
    </row>
    <row r="226" spans="1:3" ht="13.5" thickBot="1" x14ac:dyDescent="0.25">
      <c r="A226" s="188" t="s">
        <v>288</v>
      </c>
      <c r="B226" s="111" t="s">
        <v>289</v>
      </c>
      <c r="C226" s="189">
        <v>0</v>
      </c>
    </row>
    <row r="227" spans="1:3" ht="13.5" thickBot="1" x14ac:dyDescent="0.25">
      <c r="A227" s="190"/>
      <c r="B227" s="112" t="s">
        <v>19</v>
      </c>
      <c r="C227" s="191">
        <v>31267.1</v>
      </c>
    </row>
    <row r="228" spans="1:3" x14ac:dyDescent="0.2">
      <c r="A228" s="186"/>
      <c r="B228" s="103"/>
      <c r="C228" s="192"/>
    </row>
    <row r="229" spans="1:3" x14ac:dyDescent="0.2">
      <c r="A229" s="180">
        <v>2.2999999999999998</v>
      </c>
      <c r="B229" s="103" t="s">
        <v>66</v>
      </c>
      <c r="C229" s="185"/>
    </row>
    <row r="230" spans="1:3" x14ac:dyDescent="0.2">
      <c r="A230" s="187" t="s">
        <v>36</v>
      </c>
      <c r="B230" s="103" t="s">
        <v>86</v>
      </c>
      <c r="C230" s="185"/>
    </row>
    <row r="231" spans="1:3" x14ac:dyDescent="0.2">
      <c r="A231" s="187" t="s">
        <v>87</v>
      </c>
      <c r="B231" s="103" t="s">
        <v>88</v>
      </c>
      <c r="C231" s="185"/>
    </row>
    <row r="232" spans="1:3" x14ac:dyDescent="0.2">
      <c r="A232" s="186" t="s">
        <v>89</v>
      </c>
      <c r="B232" s="106" t="s">
        <v>88</v>
      </c>
      <c r="C232" s="178">
        <v>0</v>
      </c>
    </row>
    <row r="233" spans="1:3" x14ac:dyDescent="0.2">
      <c r="A233" s="186" t="s">
        <v>279</v>
      </c>
      <c r="B233" s="103" t="s">
        <v>319</v>
      </c>
      <c r="C233" s="178"/>
    </row>
    <row r="234" spans="1:3" x14ac:dyDescent="0.2">
      <c r="A234" s="186" t="s">
        <v>280</v>
      </c>
      <c r="B234" s="106" t="s">
        <v>281</v>
      </c>
      <c r="C234" s="178">
        <v>0</v>
      </c>
    </row>
    <row r="235" spans="1:3" x14ac:dyDescent="0.2">
      <c r="A235" s="193"/>
      <c r="B235" s="115"/>
      <c r="C235" s="194"/>
    </row>
    <row r="236" spans="1:3" x14ac:dyDescent="0.2">
      <c r="A236" s="187" t="s">
        <v>320</v>
      </c>
      <c r="B236" s="103" t="s">
        <v>321</v>
      </c>
      <c r="C236" s="178"/>
    </row>
    <row r="237" spans="1:3" x14ac:dyDescent="0.2">
      <c r="A237" s="186" t="s">
        <v>232</v>
      </c>
      <c r="B237" s="106" t="s">
        <v>233</v>
      </c>
      <c r="C237" s="178">
        <v>0</v>
      </c>
    </row>
    <row r="238" spans="1:3" x14ac:dyDescent="0.2">
      <c r="A238" s="186" t="s">
        <v>127</v>
      </c>
      <c r="B238" s="106" t="s">
        <v>130</v>
      </c>
      <c r="C238" s="178">
        <v>0</v>
      </c>
    </row>
    <row r="239" spans="1:3" x14ac:dyDescent="0.2">
      <c r="A239" s="186" t="s">
        <v>129</v>
      </c>
      <c r="B239" s="106" t="s">
        <v>322</v>
      </c>
      <c r="C239" s="178">
        <v>0</v>
      </c>
    </row>
    <row r="240" spans="1:3" x14ac:dyDescent="0.2">
      <c r="A240" s="183" t="s">
        <v>90</v>
      </c>
      <c r="B240" s="103" t="s">
        <v>323</v>
      </c>
      <c r="C240" s="195"/>
    </row>
    <row r="241" spans="1:3" x14ac:dyDescent="0.2">
      <c r="A241" s="179" t="s">
        <v>175</v>
      </c>
      <c r="B241" s="106" t="s">
        <v>324</v>
      </c>
      <c r="C241" s="178">
        <v>0</v>
      </c>
    </row>
    <row r="242" spans="1:3" x14ac:dyDescent="0.2">
      <c r="A242" s="179" t="s">
        <v>92</v>
      </c>
      <c r="B242" s="108" t="s">
        <v>93</v>
      </c>
      <c r="C242" s="178">
        <v>0</v>
      </c>
    </row>
    <row r="243" spans="1:3" x14ac:dyDescent="0.2">
      <c r="A243" s="179" t="s">
        <v>94</v>
      </c>
      <c r="B243" s="108" t="s">
        <v>95</v>
      </c>
      <c r="C243" s="178">
        <v>0</v>
      </c>
    </row>
    <row r="244" spans="1:3" x14ac:dyDescent="0.2">
      <c r="A244" s="196" t="s">
        <v>96</v>
      </c>
      <c r="B244" s="107" t="s">
        <v>97</v>
      </c>
      <c r="C244" s="133"/>
    </row>
    <row r="245" spans="1:3" x14ac:dyDescent="0.2">
      <c r="A245" s="179" t="s">
        <v>98</v>
      </c>
      <c r="B245" s="108" t="s">
        <v>97</v>
      </c>
      <c r="C245" s="178">
        <v>0</v>
      </c>
    </row>
    <row r="246" spans="1:3" x14ac:dyDescent="0.2">
      <c r="A246" s="179" t="s">
        <v>325</v>
      </c>
      <c r="B246" s="106" t="s">
        <v>211</v>
      </c>
      <c r="C246" s="178">
        <v>0</v>
      </c>
    </row>
    <row r="247" spans="1:3" x14ac:dyDescent="0.2">
      <c r="A247" s="187" t="s">
        <v>69</v>
      </c>
      <c r="B247" s="103" t="s">
        <v>70</v>
      </c>
      <c r="C247" s="185"/>
    </row>
    <row r="248" spans="1:3" x14ac:dyDescent="0.2">
      <c r="A248" s="186" t="s">
        <v>169</v>
      </c>
      <c r="B248" s="106" t="s">
        <v>170</v>
      </c>
      <c r="C248" s="178">
        <v>0</v>
      </c>
    </row>
    <row r="249" spans="1:3" x14ac:dyDescent="0.2">
      <c r="A249" s="186" t="s">
        <v>99</v>
      </c>
      <c r="B249" s="106" t="s">
        <v>100</v>
      </c>
      <c r="C249" s="178">
        <v>0</v>
      </c>
    </row>
    <row r="250" spans="1:3" x14ac:dyDescent="0.2">
      <c r="A250" s="187" t="s">
        <v>101</v>
      </c>
      <c r="B250" s="103" t="s">
        <v>102</v>
      </c>
      <c r="C250" s="185"/>
    </row>
    <row r="251" spans="1:3" x14ac:dyDescent="0.2">
      <c r="A251" s="187" t="s">
        <v>103</v>
      </c>
      <c r="B251" s="103" t="s">
        <v>104</v>
      </c>
      <c r="C251" s="185"/>
    </row>
    <row r="252" spans="1:3" x14ac:dyDescent="0.2">
      <c r="A252" s="179" t="s">
        <v>105</v>
      </c>
      <c r="B252" s="106" t="s">
        <v>106</v>
      </c>
      <c r="C252" s="178">
        <v>0</v>
      </c>
    </row>
    <row r="253" spans="1:3" x14ac:dyDescent="0.2">
      <c r="A253" s="183" t="s">
        <v>107</v>
      </c>
      <c r="B253" s="103" t="s">
        <v>108</v>
      </c>
      <c r="C253" s="133"/>
    </row>
    <row r="254" spans="1:3" x14ac:dyDescent="0.2">
      <c r="A254" s="179" t="s">
        <v>188</v>
      </c>
      <c r="B254" s="106" t="s">
        <v>189</v>
      </c>
      <c r="C254" s="178">
        <v>0</v>
      </c>
    </row>
    <row r="255" spans="1:3" x14ac:dyDescent="0.2">
      <c r="A255" s="179" t="s">
        <v>109</v>
      </c>
      <c r="B255" s="106" t="s">
        <v>326</v>
      </c>
      <c r="C255" s="178">
        <v>0</v>
      </c>
    </row>
    <row r="256" spans="1:3" x14ac:dyDescent="0.2">
      <c r="A256" s="187" t="s">
        <v>110</v>
      </c>
      <c r="B256" s="103" t="s">
        <v>111</v>
      </c>
      <c r="C256" s="185"/>
    </row>
    <row r="257" spans="1:3" x14ac:dyDescent="0.2">
      <c r="A257" s="186" t="s">
        <v>136</v>
      </c>
      <c r="B257" s="106" t="s">
        <v>135</v>
      </c>
      <c r="C257" s="178">
        <v>0</v>
      </c>
    </row>
    <row r="258" spans="1:3" x14ac:dyDescent="0.2">
      <c r="A258" s="179" t="s">
        <v>112</v>
      </c>
      <c r="B258" s="113" t="s">
        <v>113</v>
      </c>
      <c r="C258" s="178">
        <v>0</v>
      </c>
    </row>
    <row r="259" spans="1:3" x14ac:dyDescent="0.2">
      <c r="A259" s="183" t="s">
        <v>327</v>
      </c>
      <c r="B259" s="109" t="s">
        <v>328</v>
      </c>
      <c r="C259" s="178"/>
    </row>
    <row r="260" spans="1:3" x14ac:dyDescent="0.2">
      <c r="A260" s="144" t="s">
        <v>329</v>
      </c>
      <c r="B260" s="110" t="s">
        <v>330</v>
      </c>
      <c r="C260" s="178"/>
    </row>
    <row r="261" spans="1:3" x14ac:dyDescent="0.2">
      <c r="A261" s="144" t="s">
        <v>114</v>
      </c>
      <c r="B261" s="110" t="s">
        <v>245</v>
      </c>
      <c r="C261" s="178">
        <v>0</v>
      </c>
    </row>
    <row r="262" spans="1:3" x14ac:dyDescent="0.2">
      <c r="A262" s="186" t="s">
        <v>331</v>
      </c>
      <c r="B262" s="106" t="s">
        <v>115</v>
      </c>
      <c r="C262" s="178">
        <v>0</v>
      </c>
    </row>
    <row r="263" spans="1:3" x14ac:dyDescent="0.2">
      <c r="A263" s="186" t="s">
        <v>332</v>
      </c>
      <c r="B263" s="104" t="s">
        <v>333</v>
      </c>
      <c r="C263" s="178">
        <v>0</v>
      </c>
    </row>
    <row r="264" spans="1:3" ht="22.5" x14ac:dyDescent="0.2">
      <c r="A264" s="186" t="s">
        <v>165</v>
      </c>
      <c r="B264" s="106" t="s">
        <v>334</v>
      </c>
      <c r="C264" s="178">
        <v>0</v>
      </c>
    </row>
    <row r="265" spans="1:3" x14ac:dyDescent="0.2">
      <c r="A265" s="186" t="s">
        <v>335</v>
      </c>
      <c r="B265" s="106" t="s">
        <v>336</v>
      </c>
      <c r="C265" s="178">
        <v>0</v>
      </c>
    </row>
    <row r="266" spans="1:3" x14ac:dyDescent="0.2">
      <c r="A266" s="187" t="s">
        <v>116</v>
      </c>
      <c r="B266" s="103" t="s">
        <v>117</v>
      </c>
      <c r="C266" s="185"/>
    </row>
    <row r="267" spans="1:3" x14ac:dyDescent="0.2">
      <c r="A267" s="186" t="s">
        <v>118</v>
      </c>
      <c r="B267" s="106" t="s">
        <v>119</v>
      </c>
      <c r="C267" s="178">
        <v>0</v>
      </c>
    </row>
    <row r="268" spans="1:3" x14ac:dyDescent="0.2">
      <c r="A268" s="197" t="s">
        <v>132</v>
      </c>
      <c r="B268" s="106" t="s">
        <v>203</v>
      </c>
      <c r="C268" s="178">
        <v>0</v>
      </c>
    </row>
    <row r="269" spans="1:3" ht="22.5" x14ac:dyDescent="0.2">
      <c r="A269" s="197" t="s">
        <v>120</v>
      </c>
      <c r="B269" s="114" t="s">
        <v>337</v>
      </c>
      <c r="C269" s="178">
        <v>0</v>
      </c>
    </row>
    <row r="270" spans="1:3" x14ac:dyDescent="0.2">
      <c r="A270" s="186" t="s">
        <v>131</v>
      </c>
      <c r="B270" s="106" t="s">
        <v>338</v>
      </c>
      <c r="C270" s="178">
        <v>0</v>
      </c>
    </row>
    <row r="271" spans="1:3" x14ac:dyDescent="0.2">
      <c r="A271" s="186" t="s">
        <v>133</v>
      </c>
      <c r="B271" s="106" t="s">
        <v>134</v>
      </c>
      <c r="C271" s="178">
        <v>0</v>
      </c>
    </row>
    <row r="272" spans="1:3" x14ac:dyDescent="0.2">
      <c r="A272" s="179" t="s">
        <v>121</v>
      </c>
      <c r="B272" s="108" t="s">
        <v>122</v>
      </c>
      <c r="C272" s="194">
        <v>109267.79</v>
      </c>
    </row>
    <row r="273" spans="1:3" x14ac:dyDescent="0.2">
      <c r="A273" s="179" t="s">
        <v>197</v>
      </c>
      <c r="B273" s="108" t="s">
        <v>339</v>
      </c>
      <c r="C273" s="178">
        <v>0</v>
      </c>
    </row>
    <row r="274" spans="1:3" x14ac:dyDescent="0.2">
      <c r="A274" s="179" t="s">
        <v>199</v>
      </c>
      <c r="B274" s="108" t="s">
        <v>200</v>
      </c>
      <c r="C274" s="178">
        <v>0</v>
      </c>
    </row>
    <row r="275" spans="1:3" x14ac:dyDescent="0.2">
      <c r="A275" s="179" t="s">
        <v>164</v>
      </c>
      <c r="B275" s="108" t="s">
        <v>117</v>
      </c>
      <c r="C275" s="178">
        <v>0</v>
      </c>
    </row>
    <row r="276" spans="1:3" ht="13.5" thickBot="1" x14ac:dyDescent="0.25">
      <c r="A276" s="179" t="s">
        <v>272</v>
      </c>
      <c r="B276" s="106" t="s">
        <v>273</v>
      </c>
      <c r="C276" s="178">
        <v>0</v>
      </c>
    </row>
    <row r="277" spans="1:3" ht="13.5" thickBot="1" x14ac:dyDescent="0.25">
      <c r="A277" s="186"/>
      <c r="B277" s="103" t="s">
        <v>67</v>
      </c>
      <c r="C277" s="198">
        <v>109267.79</v>
      </c>
    </row>
    <row r="278" spans="1:3" x14ac:dyDescent="0.2">
      <c r="A278" s="186"/>
      <c r="B278" s="106"/>
      <c r="C278" s="181"/>
    </row>
    <row r="279" spans="1:3" x14ac:dyDescent="0.2">
      <c r="A279" s="180">
        <v>2.6</v>
      </c>
      <c r="B279" s="103" t="s">
        <v>71</v>
      </c>
      <c r="C279" s="181"/>
    </row>
    <row r="280" spans="1:3" x14ac:dyDescent="0.2">
      <c r="A280" s="187" t="s">
        <v>72</v>
      </c>
      <c r="B280" s="103" t="s">
        <v>73</v>
      </c>
      <c r="C280" s="131"/>
    </row>
    <row r="281" spans="1:3" x14ac:dyDescent="0.2">
      <c r="A281" s="186" t="s">
        <v>74</v>
      </c>
      <c r="B281" s="106" t="s">
        <v>75</v>
      </c>
      <c r="C281" s="178">
        <v>0</v>
      </c>
    </row>
    <row r="282" spans="1:3" x14ac:dyDescent="0.2">
      <c r="A282" s="187" t="s">
        <v>138</v>
      </c>
      <c r="B282" s="103" t="s">
        <v>340</v>
      </c>
      <c r="C282" s="199"/>
    </row>
    <row r="283" spans="1:3" ht="13.5" thickBot="1" x14ac:dyDescent="0.25">
      <c r="A283" s="186" t="s">
        <v>341</v>
      </c>
      <c r="B283" s="106" t="s">
        <v>340</v>
      </c>
      <c r="C283" s="189">
        <v>0</v>
      </c>
    </row>
    <row r="284" spans="1:3" ht="13.5" thickBot="1" x14ac:dyDescent="0.25">
      <c r="A284" s="186"/>
      <c r="B284" s="103" t="s">
        <v>76</v>
      </c>
      <c r="C284" s="200">
        <v>0</v>
      </c>
    </row>
    <row r="285" spans="1:3" ht="13.5" thickBot="1" x14ac:dyDescent="0.25">
      <c r="A285" s="186"/>
      <c r="B285" s="103"/>
      <c r="C285" s="201"/>
    </row>
    <row r="286" spans="1:3" ht="13.5" thickBot="1" x14ac:dyDescent="0.25">
      <c r="A286" s="249" t="s">
        <v>342</v>
      </c>
      <c r="B286" s="250"/>
      <c r="C286" s="202">
        <v>187357.22999999998</v>
      </c>
    </row>
    <row r="287" spans="1:3" ht="13.5" thickTop="1" x14ac:dyDescent="0.2">
      <c r="A287" s="126"/>
      <c r="B287" s="99"/>
      <c r="C287" s="203"/>
    </row>
    <row r="288" spans="1:3" x14ac:dyDescent="0.2">
      <c r="A288" s="126"/>
      <c r="B288" s="99"/>
      <c r="C288" s="203"/>
    </row>
    <row r="289" spans="1:3" x14ac:dyDescent="0.2">
      <c r="A289" s="126"/>
      <c r="B289" s="99"/>
      <c r="C289" s="203"/>
    </row>
    <row r="290" spans="1:3" x14ac:dyDescent="0.2">
      <c r="A290" s="234" t="s">
        <v>163</v>
      </c>
      <c r="B290" s="235"/>
      <c r="C290" s="236"/>
    </row>
    <row r="291" spans="1:3" x14ac:dyDescent="0.2">
      <c r="A291" s="231" t="s">
        <v>10</v>
      </c>
      <c r="B291" s="232"/>
      <c r="C291" s="233"/>
    </row>
    <row r="292" spans="1:3" x14ac:dyDescent="0.2">
      <c r="A292" s="204"/>
      <c r="C292" s="205"/>
    </row>
    <row r="293" spans="1:3" x14ac:dyDescent="0.2">
      <c r="A293" s="204"/>
      <c r="C293" s="205"/>
    </row>
    <row r="294" spans="1:3" x14ac:dyDescent="0.2">
      <c r="A294" s="204"/>
      <c r="C294" s="205"/>
    </row>
    <row r="295" spans="1:3" x14ac:dyDescent="0.2">
      <c r="A295" s="204"/>
      <c r="C295" s="205"/>
    </row>
    <row r="296" spans="1:3" x14ac:dyDescent="0.2">
      <c r="A296" s="204"/>
      <c r="C296" s="205"/>
    </row>
    <row r="297" spans="1:3" x14ac:dyDescent="0.2">
      <c r="A297" s="204"/>
      <c r="C297" s="205"/>
    </row>
    <row r="298" spans="1:3" x14ac:dyDescent="0.2">
      <c r="A298" s="204"/>
      <c r="C298" s="205"/>
    </row>
    <row r="299" spans="1:3" x14ac:dyDescent="0.2">
      <c r="A299" s="204"/>
      <c r="C299" s="205"/>
    </row>
    <row r="300" spans="1:3" x14ac:dyDescent="0.2">
      <c r="A300" s="234" t="s">
        <v>343</v>
      </c>
      <c r="B300" s="235"/>
      <c r="C300" s="236"/>
    </row>
    <row r="301" spans="1:3" x14ac:dyDescent="0.2">
      <c r="A301" s="231" t="s">
        <v>2</v>
      </c>
      <c r="B301" s="232"/>
      <c r="C301" s="233"/>
    </row>
    <row r="302" spans="1:3" x14ac:dyDescent="0.2">
      <c r="A302" s="257" t="s">
        <v>286</v>
      </c>
      <c r="B302" s="258"/>
      <c r="C302" s="259"/>
    </row>
    <row r="303" spans="1:3" x14ac:dyDescent="0.2">
      <c r="A303" s="231" t="s">
        <v>33</v>
      </c>
      <c r="B303" s="232"/>
      <c r="C303" s="233"/>
    </row>
    <row r="304" spans="1:3" ht="22.5" x14ac:dyDescent="0.2">
      <c r="A304" s="128" t="s">
        <v>20</v>
      </c>
      <c r="B304" s="101" t="s">
        <v>0</v>
      </c>
      <c r="C304" s="129" t="s">
        <v>1</v>
      </c>
    </row>
    <row r="305" spans="1:3" x14ac:dyDescent="0.2">
      <c r="A305" s="147">
        <v>2.1</v>
      </c>
      <c r="B305" s="119" t="s">
        <v>3</v>
      </c>
      <c r="C305" s="206"/>
    </row>
    <row r="306" spans="1:3" x14ac:dyDescent="0.2">
      <c r="A306" s="183" t="s">
        <v>6</v>
      </c>
      <c r="B306" s="120" t="s">
        <v>25</v>
      </c>
      <c r="C306" s="207"/>
    </row>
    <row r="307" spans="1:3" x14ac:dyDescent="0.2">
      <c r="A307" s="179" t="s">
        <v>7</v>
      </c>
      <c r="B307" s="121" t="s">
        <v>26</v>
      </c>
      <c r="C307" s="208">
        <v>0</v>
      </c>
    </row>
    <row r="308" spans="1:3" x14ac:dyDescent="0.2">
      <c r="A308" s="179" t="s">
        <v>8</v>
      </c>
      <c r="B308" s="121" t="s">
        <v>27</v>
      </c>
      <c r="C308" s="208">
        <v>0</v>
      </c>
    </row>
    <row r="309" spans="1:3" ht="13.5" thickBot="1" x14ac:dyDescent="0.25">
      <c r="A309" s="179" t="s">
        <v>255</v>
      </c>
      <c r="B309" s="121" t="s">
        <v>28</v>
      </c>
      <c r="C309" s="208">
        <v>0</v>
      </c>
    </row>
    <row r="310" spans="1:3" ht="13.5" thickBot="1" x14ac:dyDescent="0.25">
      <c r="A310" s="179"/>
      <c r="B310" s="119" t="s">
        <v>3</v>
      </c>
      <c r="C310" s="209">
        <f>SUM(C306:C309)</f>
        <v>0</v>
      </c>
    </row>
    <row r="311" spans="1:3" x14ac:dyDescent="0.2">
      <c r="A311" s="180">
        <v>2.2000000000000002</v>
      </c>
      <c r="B311" s="103" t="s">
        <v>14</v>
      </c>
      <c r="C311" s="210"/>
    </row>
    <row r="312" spans="1:3" x14ac:dyDescent="0.2">
      <c r="A312" s="180" t="s">
        <v>141</v>
      </c>
      <c r="B312" s="103" t="s">
        <v>142</v>
      </c>
      <c r="C312" s="211"/>
    </row>
    <row r="313" spans="1:3" x14ac:dyDescent="0.2">
      <c r="A313" s="182" t="s">
        <v>143</v>
      </c>
      <c r="B313" s="106" t="s">
        <v>144</v>
      </c>
      <c r="C313" s="208">
        <v>0</v>
      </c>
    </row>
    <row r="314" spans="1:3" x14ac:dyDescent="0.2">
      <c r="A314" s="182" t="s">
        <v>145</v>
      </c>
      <c r="B314" s="106" t="s">
        <v>296</v>
      </c>
      <c r="C314" s="208">
        <v>0</v>
      </c>
    </row>
    <row r="315" spans="1:3" x14ac:dyDescent="0.2">
      <c r="A315" s="180" t="s">
        <v>47</v>
      </c>
      <c r="B315" s="103" t="s">
        <v>46</v>
      </c>
      <c r="C315" s="208"/>
    </row>
    <row r="316" spans="1:3" x14ac:dyDescent="0.2">
      <c r="A316" s="182" t="s">
        <v>48</v>
      </c>
      <c r="B316" s="106" t="s">
        <v>344</v>
      </c>
      <c r="C316" s="208">
        <v>0</v>
      </c>
    </row>
    <row r="317" spans="1:3" x14ac:dyDescent="0.2">
      <c r="A317" s="180" t="s">
        <v>64</v>
      </c>
      <c r="B317" s="103" t="s">
        <v>299</v>
      </c>
      <c r="C317" s="208"/>
    </row>
    <row r="318" spans="1:3" x14ac:dyDescent="0.2">
      <c r="A318" s="182" t="s">
        <v>345</v>
      </c>
      <c r="B318" s="106" t="s">
        <v>346</v>
      </c>
      <c r="C318" s="208">
        <v>0</v>
      </c>
    </row>
    <row r="319" spans="1:3" x14ac:dyDescent="0.2">
      <c r="A319" s="180" t="s">
        <v>138</v>
      </c>
      <c r="B319" s="103" t="s">
        <v>139</v>
      </c>
      <c r="C319" s="211"/>
    </row>
    <row r="320" spans="1:3" x14ac:dyDescent="0.2">
      <c r="A320" s="182" t="s">
        <v>305</v>
      </c>
      <c r="B320" s="106" t="s">
        <v>268</v>
      </c>
      <c r="C320" s="208">
        <v>0</v>
      </c>
    </row>
    <row r="321" spans="1:3" ht="22.5" x14ac:dyDescent="0.2">
      <c r="A321" s="149" t="s">
        <v>306</v>
      </c>
      <c r="B321" s="46" t="s">
        <v>307</v>
      </c>
      <c r="C321" s="212"/>
    </row>
    <row r="322" spans="1:3" x14ac:dyDescent="0.2">
      <c r="A322" s="149" t="s">
        <v>174</v>
      </c>
      <c r="B322" s="46" t="s">
        <v>308</v>
      </c>
      <c r="C322" s="212"/>
    </row>
    <row r="323" spans="1:3" x14ac:dyDescent="0.2">
      <c r="A323" s="144" t="s">
        <v>172</v>
      </c>
      <c r="B323" s="47" t="s">
        <v>309</v>
      </c>
      <c r="C323" s="143">
        <v>0</v>
      </c>
    </row>
    <row r="324" spans="1:3" ht="22.5" x14ac:dyDescent="0.2">
      <c r="A324" s="144" t="s">
        <v>179</v>
      </c>
      <c r="B324" s="47" t="s">
        <v>310</v>
      </c>
      <c r="C324" s="143">
        <v>19827.189999999999</v>
      </c>
    </row>
    <row r="325" spans="1:3" x14ac:dyDescent="0.2">
      <c r="A325" s="149" t="s">
        <v>234</v>
      </c>
      <c r="B325" s="46" t="s">
        <v>235</v>
      </c>
      <c r="C325" s="143"/>
    </row>
    <row r="326" spans="1:3" x14ac:dyDescent="0.2">
      <c r="A326" s="144" t="s">
        <v>236</v>
      </c>
      <c r="B326" s="47" t="s">
        <v>237</v>
      </c>
      <c r="C326" s="208">
        <v>0</v>
      </c>
    </row>
    <row r="327" spans="1:3" x14ac:dyDescent="0.2">
      <c r="A327" s="213" t="s">
        <v>238</v>
      </c>
      <c r="B327" s="110" t="s">
        <v>347</v>
      </c>
      <c r="C327" s="208">
        <v>0</v>
      </c>
    </row>
    <row r="328" spans="1:3" x14ac:dyDescent="0.2">
      <c r="A328" s="213" t="s">
        <v>240</v>
      </c>
      <c r="B328" s="110" t="s">
        <v>348</v>
      </c>
      <c r="C328" s="208">
        <v>0</v>
      </c>
    </row>
    <row r="329" spans="1:3" ht="22.5" x14ac:dyDescent="0.2">
      <c r="A329" s="149" t="s">
        <v>53</v>
      </c>
      <c r="B329" s="46" t="s">
        <v>349</v>
      </c>
      <c r="C329" s="214"/>
    </row>
    <row r="330" spans="1:3" x14ac:dyDescent="0.2">
      <c r="A330" s="144" t="s">
        <v>51</v>
      </c>
      <c r="B330" s="47" t="s">
        <v>350</v>
      </c>
      <c r="C330" s="208">
        <v>0</v>
      </c>
    </row>
    <row r="331" spans="1:3" x14ac:dyDescent="0.2">
      <c r="A331" s="144" t="s">
        <v>351</v>
      </c>
      <c r="B331" s="47" t="s">
        <v>312</v>
      </c>
      <c r="C331" s="143"/>
    </row>
    <row r="332" spans="1:3" x14ac:dyDescent="0.2">
      <c r="A332" s="149" t="s">
        <v>39</v>
      </c>
      <c r="B332" s="46" t="s">
        <v>352</v>
      </c>
      <c r="C332" s="143"/>
    </row>
    <row r="333" spans="1:3" x14ac:dyDescent="0.2">
      <c r="A333" s="144" t="s">
        <v>201</v>
      </c>
      <c r="B333" s="47" t="s">
        <v>353</v>
      </c>
      <c r="C333" s="208">
        <v>0</v>
      </c>
    </row>
    <row r="334" spans="1:3" x14ac:dyDescent="0.2">
      <c r="A334" s="180" t="s">
        <v>313</v>
      </c>
      <c r="B334" s="103" t="s">
        <v>314</v>
      </c>
      <c r="C334" s="164"/>
    </row>
    <row r="335" spans="1:3" x14ac:dyDescent="0.2">
      <c r="A335" s="182" t="s">
        <v>317</v>
      </c>
      <c r="B335" s="106" t="s">
        <v>318</v>
      </c>
      <c r="C335" s="208">
        <v>2235.54</v>
      </c>
    </row>
    <row r="336" spans="1:3" x14ac:dyDescent="0.2">
      <c r="A336" s="149" t="s">
        <v>147</v>
      </c>
      <c r="B336" s="59" t="s">
        <v>285</v>
      </c>
      <c r="C336" s="164"/>
    </row>
    <row r="337" spans="1:3" x14ac:dyDescent="0.2">
      <c r="A337" s="144" t="s">
        <v>149</v>
      </c>
      <c r="B337" s="110" t="s">
        <v>137</v>
      </c>
      <c r="C337" s="208">
        <v>0</v>
      </c>
    </row>
    <row r="338" spans="1:3" ht="13.5" thickBot="1" x14ac:dyDescent="0.25">
      <c r="A338" s="144" t="s">
        <v>288</v>
      </c>
      <c r="B338" s="110" t="s">
        <v>289</v>
      </c>
      <c r="C338" s="215"/>
    </row>
    <row r="339" spans="1:3" ht="13.5" thickBot="1" x14ac:dyDescent="0.25">
      <c r="A339" s="182"/>
      <c r="B339" s="103" t="s">
        <v>354</v>
      </c>
      <c r="C339" s="216">
        <f>SUM(C312:C338)</f>
        <v>22062.73</v>
      </c>
    </row>
    <row r="340" spans="1:3" x14ac:dyDescent="0.2">
      <c r="A340" s="182"/>
      <c r="B340" s="103"/>
      <c r="C340" s="217"/>
    </row>
    <row r="341" spans="1:3" x14ac:dyDescent="0.2">
      <c r="A341" s="180">
        <v>2.2999999999999998</v>
      </c>
      <c r="B341" s="103" t="s">
        <v>66</v>
      </c>
      <c r="C341" s="131"/>
    </row>
    <row r="342" spans="1:3" x14ac:dyDescent="0.2">
      <c r="A342" s="180" t="s">
        <v>36</v>
      </c>
      <c r="B342" s="103" t="s">
        <v>86</v>
      </c>
      <c r="C342" s="131"/>
    </row>
    <row r="343" spans="1:3" x14ac:dyDescent="0.2">
      <c r="A343" s="180" t="s">
        <v>87</v>
      </c>
      <c r="B343" s="103" t="s">
        <v>88</v>
      </c>
      <c r="C343" s="131"/>
    </row>
    <row r="344" spans="1:3" x14ac:dyDescent="0.2">
      <c r="A344" s="182" t="s">
        <v>89</v>
      </c>
      <c r="B344" s="106" t="s">
        <v>88</v>
      </c>
      <c r="C344" s="208">
        <v>0</v>
      </c>
    </row>
    <row r="345" spans="1:3" x14ac:dyDescent="0.2">
      <c r="A345" s="144" t="s">
        <v>280</v>
      </c>
      <c r="B345" s="43" t="s">
        <v>355</v>
      </c>
      <c r="C345" s="208">
        <v>0</v>
      </c>
    </row>
    <row r="346" spans="1:3" x14ac:dyDescent="0.2">
      <c r="A346" s="180" t="s">
        <v>320</v>
      </c>
      <c r="B346" s="103" t="s">
        <v>356</v>
      </c>
      <c r="C346" s="143"/>
    </row>
    <row r="347" spans="1:3" x14ac:dyDescent="0.2">
      <c r="A347" s="182" t="s">
        <v>127</v>
      </c>
      <c r="B347" s="106" t="s">
        <v>130</v>
      </c>
      <c r="C347" s="143">
        <v>0</v>
      </c>
    </row>
    <row r="348" spans="1:3" x14ac:dyDescent="0.2">
      <c r="A348" s="182" t="s">
        <v>129</v>
      </c>
      <c r="B348" s="43" t="s">
        <v>357</v>
      </c>
      <c r="C348" s="143">
        <v>0</v>
      </c>
    </row>
    <row r="349" spans="1:3" x14ac:dyDescent="0.2">
      <c r="A349" s="182" t="s">
        <v>358</v>
      </c>
      <c r="B349" s="43" t="s">
        <v>359</v>
      </c>
      <c r="C349" s="143">
        <v>0</v>
      </c>
    </row>
    <row r="350" spans="1:3" x14ac:dyDescent="0.2">
      <c r="A350" s="180" t="s">
        <v>90</v>
      </c>
      <c r="B350" s="103" t="s">
        <v>91</v>
      </c>
      <c r="C350" s="143"/>
    </row>
    <row r="351" spans="1:3" x14ac:dyDescent="0.2">
      <c r="A351" s="182" t="s">
        <v>175</v>
      </c>
      <c r="B351" s="106" t="s">
        <v>324</v>
      </c>
      <c r="C351" s="143">
        <v>0</v>
      </c>
    </row>
    <row r="352" spans="1:3" x14ac:dyDescent="0.2">
      <c r="A352" s="179" t="s">
        <v>92</v>
      </c>
      <c r="B352" s="108" t="s">
        <v>93</v>
      </c>
      <c r="C352" s="143">
        <v>0</v>
      </c>
    </row>
    <row r="353" spans="1:3" x14ac:dyDescent="0.2">
      <c r="A353" s="182" t="s">
        <v>94</v>
      </c>
      <c r="B353" s="106" t="s">
        <v>95</v>
      </c>
      <c r="C353" s="143">
        <v>0</v>
      </c>
    </row>
    <row r="354" spans="1:3" x14ac:dyDescent="0.2">
      <c r="A354" s="180" t="s">
        <v>96</v>
      </c>
      <c r="B354" s="103" t="s">
        <v>97</v>
      </c>
      <c r="C354" s="143"/>
    </row>
    <row r="355" spans="1:3" x14ac:dyDescent="0.2">
      <c r="A355" s="182" t="s">
        <v>98</v>
      </c>
      <c r="B355" s="106" t="s">
        <v>97</v>
      </c>
      <c r="C355" s="143">
        <v>0</v>
      </c>
    </row>
    <row r="356" spans="1:3" x14ac:dyDescent="0.2">
      <c r="A356" s="183" t="s">
        <v>69</v>
      </c>
      <c r="B356" s="107" t="s">
        <v>70</v>
      </c>
      <c r="C356" s="133"/>
    </row>
    <row r="357" spans="1:3" x14ac:dyDescent="0.2">
      <c r="A357" s="179" t="s">
        <v>169</v>
      </c>
      <c r="B357" s="108" t="s">
        <v>170</v>
      </c>
      <c r="C357" s="143">
        <v>0</v>
      </c>
    </row>
    <row r="358" spans="1:3" x14ac:dyDescent="0.2">
      <c r="A358" s="179" t="s">
        <v>99</v>
      </c>
      <c r="B358" s="108" t="s">
        <v>100</v>
      </c>
      <c r="C358" s="208">
        <v>0</v>
      </c>
    </row>
    <row r="359" spans="1:3" x14ac:dyDescent="0.2">
      <c r="A359" s="183" t="s">
        <v>101</v>
      </c>
      <c r="B359" s="103" t="s">
        <v>102</v>
      </c>
      <c r="C359" s="143"/>
    </row>
    <row r="360" spans="1:3" x14ac:dyDescent="0.2">
      <c r="A360" s="183" t="s">
        <v>103</v>
      </c>
      <c r="B360" s="103" t="s">
        <v>104</v>
      </c>
      <c r="C360" s="143"/>
    </row>
    <row r="361" spans="1:3" x14ac:dyDescent="0.2">
      <c r="A361" s="179" t="s">
        <v>105</v>
      </c>
      <c r="B361" s="106" t="s">
        <v>106</v>
      </c>
      <c r="C361" s="143">
        <v>0</v>
      </c>
    </row>
    <row r="362" spans="1:3" x14ac:dyDescent="0.2">
      <c r="A362" s="183" t="s">
        <v>107</v>
      </c>
      <c r="B362" s="103" t="s">
        <v>108</v>
      </c>
      <c r="C362" s="143"/>
    </row>
    <row r="363" spans="1:3" x14ac:dyDescent="0.2">
      <c r="A363" s="179" t="s">
        <v>188</v>
      </c>
      <c r="B363" s="106" t="s">
        <v>189</v>
      </c>
      <c r="C363" s="143">
        <v>0</v>
      </c>
    </row>
    <row r="364" spans="1:3" x14ac:dyDescent="0.2">
      <c r="A364" s="179" t="s">
        <v>109</v>
      </c>
      <c r="B364" s="106" t="s">
        <v>326</v>
      </c>
      <c r="C364" s="208">
        <v>0</v>
      </c>
    </row>
    <row r="365" spans="1:3" x14ac:dyDescent="0.2">
      <c r="A365" s="183" t="s">
        <v>242</v>
      </c>
      <c r="B365" s="103" t="s">
        <v>360</v>
      </c>
      <c r="C365" s="143"/>
    </row>
    <row r="366" spans="1:3" x14ac:dyDescent="0.2">
      <c r="A366" s="179" t="s">
        <v>248</v>
      </c>
      <c r="B366" s="106" t="s">
        <v>243</v>
      </c>
      <c r="C366" s="143">
        <v>0</v>
      </c>
    </row>
    <row r="367" spans="1:3" x14ac:dyDescent="0.2">
      <c r="A367" s="183" t="s">
        <v>110</v>
      </c>
      <c r="B367" s="103" t="s">
        <v>111</v>
      </c>
      <c r="C367" s="133"/>
    </row>
    <row r="368" spans="1:3" x14ac:dyDescent="0.2">
      <c r="A368" s="179" t="s">
        <v>136</v>
      </c>
      <c r="B368" s="106" t="s">
        <v>135</v>
      </c>
      <c r="C368" s="143">
        <v>0</v>
      </c>
    </row>
    <row r="369" spans="1:3" x14ac:dyDescent="0.2">
      <c r="A369" s="179" t="s">
        <v>112</v>
      </c>
      <c r="B369" s="108" t="s">
        <v>113</v>
      </c>
      <c r="C369" s="143">
        <v>0</v>
      </c>
    </row>
    <row r="370" spans="1:3" x14ac:dyDescent="0.2">
      <c r="A370" s="179" t="s">
        <v>329</v>
      </c>
      <c r="B370" s="108" t="s">
        <v>330</v>
      </c>
      <c r="C370" s="143">
        <v>0</v>
      </c>
    </row>
    <row r="371" spans="1:3" x14ac:dyDescent="0.2">
      <c r="A371" s="179" t="s">
        <v>114</v>
      </c>
      <c r="B371" s="108" t="s">
        <v>245</v>
      </c>
      <c r="C371" s="143">
        <v>0</v>
      </c>
    </row>
    <row r="372" spans="1:3" x14ac:dyDescent="0.2">
      <c r="A372" s="179" t="s">
        <v>331</v>
      </c>
      <c r="B372" s="108" t="s">
        <v>115</v>
      </c>
      <c r="C372" s="143">
        <v>0</v>
      </c>
    </row>
    <row r="373" spans="1:3" ht="22.5" x14ac:dyDescent="0.2">
      <c r="A373" s="179" t="s">
        <v>165</v>
      </c>
      <c r="B373" s="106" t="s">
        <v>334</v>
      </c>
      <c r="C373" s="143">
        <v>0</v>
      </c>
    </row>
    <row r="374" spans="1:3" x14ac:dyDescent="0.2">
      <c r="A374" s="183" t="s">
        <v>116</v>
      </c>
      <c r="B374" s="107" t="s">
        <v>117</v>
      </c>
      <c r="C374" s="133"/>
    </row>
    <row r="375" spans="1:3" x14ac:dyDescent="0.2">
      <c r="A375" s="179" t="s">
        <v>118</v>
      </c>
      <c r="B375" s="108" t="s">
        <v>119</v>
      </c>
      <c r="C375" s="143">
        <v>0</v>
      </c>
    </row>
    <row r="376" spans="1:3" x14ac:dyDescent="0.2">
      <c r="A376" s="179" t="s">
        <v>132</v>
      </c>
      <c r="B376" s="106" t="s">
        <v>203</v>
      </c>
      <c r="C376" s="208">
        <v>0</v>
      </c>
    </row>
    <row r="377" spans="1:3" ht="22.5" x14ac:dyDescent="0.2">
      <c r="A377" s="179" t="s">
        <v>120</v>
      </c>
      <c r="B377" s="106" t="s">
        <v>337</v>
      </c>
      <c r="C377" s="143">
        <v>0</v>
      </c>
    </row>
    <row r="378" spans="1:3" x14ac:dyDescent="0.2">
      <c r="A378" s="179" t="s">
        <v>131</v>
      </c>
      <c r="B378" s="106" t="s">
        <v>361</v>
      </c>
      <c r="C378" s="143">
        <v>0</v>
      </c>
    </row>
    <row r="379" spans="1:3" x14ac:dyDescent="0.2">
      <c r="A379" s="179" t="s">
        <v>133</v>
      </c>
      <c r="B379" s="106" t="s">
        <v>134</v>
      </c>
      <c r="C379" s="143">
        <v>0</v>
      </c>
    </row>
    <row r="380" spans="1:3" x14ac:dyDescent="0.2">
      <c r="A380" s="179" t="s">
        <v>121</v>
      </c>
      <c r="B380" s="108" t="s">
        <v>122</v>
      </c>
      <c r="C380" s="208">
        <v>0</v>
      </c>
    </row>
    <row r="381" spans="1:3" x14ac:dyDescent="0.2">
      <c r="A381" s="179" t="s">
        <v>164</v>
      </c>
      <c r="B381" s="108" t="s">
        <v>362</v>
      </c>
      <c r="C381" s="143">
        <v>0</v>
      </c>
    </row>
    <row r="382" spans="1:3" ht="13.5" thickBot="1" x14ac:dyDescent="0.25">
      <c r="A382" s="218" t="s">
        <v>272</v>
      </c>
      <c r="B382" s="122" t="s">
        <v>273</v>
      </c>
      <c r="C382" s="156">
        <v>0</v>
      </c>
    </row>
    <row r="383" spans="1:3" ht="13.5" thickBot="1" x14ac:dyDescent="0.25">
      <c r="A383" s="219"/>
      <c r="B383" s="103" t="s">
        <v>67</v>
      </c>
      <c r="C383" s="216">
        <f>SUM(C343:C382)</f>
        <v>0</v>
      </c>
    </row>
    <row r="384" spans="1:3" x14ac:dyDescent="0.2">
      <c r="A384" s="127"/>
      <c r="B384" s="116"/>
      <c r="C384" s="220"/>
    </row>
    <row r="385" spans="1:3" x14ac:dyDescent="0.2">
      <c r="A385" s="175">
        <v>2.6</v>
      </c>
      <c r="B385" s="107" t="s">
        <v>71</v>
      </c>
      <c r="C385" s="133"/>
    </row>
    <row r="386" spans="1:3" x14ac:dyDescent="0.2">
      <c r="A386" s="180" t="s">
        <v>72</v>
      </c>
      <c r="B386" s="102" t="s">
        <v>73</v>
      </c>
      <c r="C386" s="133"/>
    </row>
    <row r="387" spans="1:3" x14ac:dyDescent="0.2">
      <c r="A387" s="182" t="s">
        <v>82</v>
      </c>
      <c r="B387" s="105" t="s">
        <v>363</v>
      </c>
      <c r="C387" s="208">
        <v>0</v>
      </c>
    </row>
    <row r="388" spans="1:3" x14ac:dyDescent="0.2">
      <c r="A388" s="182" t="s">
        <v>177</v>
      </c>
      <c r="B388" s="105" t="s">
        <v>364</v>
      </c>
      <c r="C388" s="143">
        <v>0</v>
      </c>
    </row>
    <row r="389" spans="1:3" x14ac:dyDescent="0.2">
      <c r="A389" s="182" t="s">
        <v>74</v>
      </c>
      <c r="B389" s="105" t="s">
        <v>75</v>
      </c>
      <c r="C389" s="143">
        <v>0</v>
      </c>
    </row>
    <row r="390" spans="1:3" x14ac:dyDescent="0.2">
      <c r="A390" s="180" t="s">
        <v>365</v>
      </c>
      <c r="B390" s="102" t="s">
        <v>366</v>
      </c>
      <c r="C390" s="143"/>
    </row>
    <row r="391" spans="1:3" x14ac:dyDescent="0.2">
      <c r="A391" s="180" t="s">
        <v>191</v>
      </c>
      <c r="B391" s="102" t="s">
        <v>367</v>
      </c>
      <c r="C391" s="143"/>
    </row>
    <row r="392" spans="1:3" x14ac:dyDescent="0.2">
      <c r="A392" s="182" t="s">
        <v>192</v>
      </c>
      <c r="B392" s="105" t="s">
        <v>367</v>
      </c>
      <c r="C392" s="143">
        <v>0</v>
      </c>
    </row>
    <row r="393" spans="1:3" x14ac:dyDescent="0.2">
      <c r="A393" s="180" t="s">
        <v>224</v>
      </c>
      <c r="B393" s="102" t="s">
        <v>368</v>
      </c>
      <c r="C393" s="143"/>
    </row>
    <row r="394" spans="1:3" x14ac:dyDescent="0.2">
      <c r="A394" s="182" t="s">
        <v>186</v>
      </c>
      <c r="B394" s="105" t="s">
        <v>369</v>
      </c>
      <c r="C394" s="143">
        <v>0</v>
      </c>
    </row>
    <row r="395" spans="1:3" ht="13.5" thickBot="1" x14ac:dyDescent="0.25">
      <c r="A395" s="182" t="s">
        <v>247</v>
      </c>
      <c r="B395" s="105" t="s">
        <v>370</v>
      </c>
      <c r="C395" s="156">
        <v>0</v>
      </c>
    </row>
    <row r="396" spans="1:3" ht="13.5" thickBot="1" x14ac:dyDescent="0.25">
      <c r="A396" s="182"/>
      <c r="B396" s="102" t="s">
        <v>76</v>
      </c>
      <c r="C396" s="166">
        <f>SUM(C386:C395)</f>
        <v>0</v>
      </c>
    </row>
    <row r="397" spans="1:3" ht="13.5" thickBot="1" x14ac:dyDescent="0.25">
      <c r="A397" s="182"/>
      <c r="B397" s="105"/>
      <c r="C397" s="221"/>
    </row>
    <row r="398" spans="1:3" ht="13.5" thickBot="1" x14ac:dyDescent="0.25">
      <c r="A398" s="249" t="s">
        <v>371</v>
      </c>
      <c r="B398" s="250"/>
      <c r="C398" s="222">
        <f>C339+C383+C396</f>
        <v>22062.73</v>
      </c>
    </row>
    <row r="399" spans="1:3" x14ac:dyDescent="0.2">
      <c r="A399" s="126"/>
      <c r="B399" s="99"/>
      <c r="C399" s="223"/>
    </row>
    <row r="400" spans="1:3" x14ac:dyDescent="0.2">
      <c r="A400" s="126"/>
      <c r="B400" s="99"/>
      <c r="C400" s="223"/>
    </row>
    <row r="401" spans="1:3" x14ac:dyDescent="0.2">
      <c r="A401" s="126"/>
      <c r="B401" s="99"/>
      <c r="C401" s="223"/>
    </row>
    <row r="402" spans="1:3" x14ac:dyDescent="0.2">
      <c r="A402" s="251" t="s">
        <v>163</v>
      </c>
      <c r="B402" s="252"/>
      <c r="C402" s="253"/>
    </row>
    <row r="403" spans="1:3" ht="13.5" thickBot="1" x14ac:dyDescent="0.25">
      <c r="A403" s="254" t="s">
        <v>10</v>
      </c>
      <c r="B403" s="255"/>
      <c r="C403" s="256"/>
    </row>
  </sheetData>
  <mergeCells count="27">
    <mergeCell ref="A303:C303"/>
    <mergeCell ref="A398:B398"/>
    <mergeCell ref="A402:C402"/>
    <mergeCell ref="A403:C403"/>
    <mergeCell ref="A186:C186"/>
    <mergeCell ref="A286:B286"/>
    <mergeCell ref="A300:C300"/>
    <mergeCell ref="A301:C301"/>
    <mergeCell ref="A302:C302"/>
    <mergeCell ref="A290:C290"/>
    <mergeCell ref="A291:C291"/>
    <mergeCell ref="A187:C187"/>
    <mergeCell ref="A188:C188"/>
    <mergeCell ref="A189:C189"/>
    <mergeCell ref="A4:C4"/>
    <mergeCell ref="A5:C5"/>
    <mergeCell ref="A6:C6"/>
    <mergeCell ref="A7:C7"/>
    <mergeCell ref="A175:C175"/>
    <mergeCell ref="A176:C176"/>
    <mergeCell ref="A172:C172"/>
    <mergeCell ref="F83:I83"/>
    <mergeCell ref="A10:C10"/>
    <mergeCell ref="A8:C8"/>
    <mergeCell ref="A9:C9"/>
    <mergeCell ref="A37:C37"/>
    <mergeCell ref="A173:C173"/>
  </mergeCells>
  <pageMargins left="1.8897637795275593" right="0.70866141732283472" top="0.59055118110236227" bottom="0.74803149606299213" header="0.31496062992125984" footer="0.31496062992125984"/>
  <pageSetup scale="71" orientation="portrait" horizontalDpi="0" verticalDpi="0" r:id="rId1"/>
  <rowBreaks count="1" manualBreakCount="1">
    <brk id="109" max="2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 2023</vt:lpstr>
      <vt:lpstr>'Ejecucion mayo 2023'!Área_de_impresión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2023-06-05T20:57:31Z</cp:lastPrinted>
  <dcterms:created xsi:type="dcterms:W3CDTF">2010-11-30T17:47:33Z</dcterms:created>
  <dcterms:modified xsi:type="dcterms:W3CDTF">2023-06-13T15:37:10Z</dcterms:modified>
</cp:coreProperties>
</file>