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uana Sanchez J\Desktop\"/>
    </mc:Choice>
  </mc:AlternateContent>
  <bookViews>
    <workbookView xWindow="0" yWindow="0" windowWidth="15345" windowHeight="4155"/>
  </bookViews>
  <sheets>
    <sheet name="OCTUBRE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  <c r="B20" i="2"/>
  <c r="B41" i="2" l="1"/>
  <c r="B35" i="2"/>
  <c r="B16" i="2" l="1"/>
  <c r="B37" i="2" l="1"/>
  <c r="B43" i="2"/>
  <c r="B24" i="2"/>
  <c r="B30" i="2" l="1"/>
  <c r="B45" i="2"/>
</calcChain>
</file>

<file path=xl/sharedStrings.xml><?xml version="1.0" encoding="utf-8"?>
<sst xmlns="http://schemas.openxmlformats.org/spreadsheetml/2006/main" count="49" uniqueCount="42">
  <si>
    <t>REPUBLICA DOMINICANA</t>
  </si>
  <si>
    <t>INSTITUTO NACIONAL DE EDUCACION FISICA</t>
  </si>
  <si>
    <t>(INEFI)</t>
  </si>
  <si>
    <t>RNC 401508907</t>
  </si>
  <si>
    <t>"Año del Desarrollo Agroforestal"</t>
  </si>
  <si>
    <t>BALANCE GENERAL</t>
  </si>
  <si>
    <t>( VALORES EN RD$)</t>
  </si>
  <si>
    <t>ACTIVOS:</t>
  </si>
  <si>
    <t>ACTIVOS CORRIENTES</t>
  </si>
  <si>
    <t>ACTIVOS NO CORRIENTES</t>
  </si>
  <si>
    <t>TOTAL ACTIVOS NO CORRIENTES</t>
  </si>
  <si>
    <t>BIENES INTANGIBLES</t>
  </si>
  <si>
    <t>TOTAL ACTIVOS</t>
  </si>
  <si>
    <t>TOTAL PATRIMONIO</t>
  </si>
  <si>
    <t>Ing. Luis Rafael Diaz Lluberes</t>
  </si>
  <si>
    <t>Encargado del Departamento Financiero</t>
  </si>
  <si>
    <t>Ing. Jorge Felix Minaya Contreras</t>
  </si>
  <si>
    <t xml:space="preserve">       Lic. Manuel Morel Gómez</t>
  </si>
  <si>
    <t xml:space="preserve">           Director Ejecutivo                                    </t>
  </si>
  <si>
    <t xml:space="preserve">   Director Administrativo y Financiero</t>
  </si>
  <si>
    <t>Año del Desarrollo Agroforestal</t>
  </si>
  <si>
    <t xml:space="preserve">DISPONIBILIDAD EN CAJA Y  BANCO   </t>
  </si>
  <si>
    <t xml:space="preserve">DISPONIBILIDAD EN TESORERIA NACIONAL   </t>
  </si>
  <si>
    <t>TOTAL DISPONIBILIDAD</t>
  </si>
  <si>
    <t xml:space="preserve">INVENTARIOS </t>
  </si>
  <si>
    <t>PASIVOS  CORRIENTES</t>
  </si>
  <si>
    <t xml:space="preserve">FONDOS DE TERCEROS A PAGAR  </t>
  </si>
  <si>
    <t>TOTAL PASIVOS CORRIENTES</t>
  </si>
  <si>
    <t>TOTAL PASIVOS</t>
  </si>
  <si>
    <t>PATRIMONIO:</t>
  </si>
  <si>
    <t xml:space="preserve">RESULTADO NETO DE EJERCICIOS ANTERIORES  </t>
  </si>
  <si>
    <t>RESULTADO NETO DEL EJERCICIO  ACTUAL</t>
  </si>
  <si>
    <t>TOTAL PASIVOS Y PATRIMONIO</t>
  </si>
  <si>
    <t xml:space="preserve">BIENES DE USO ( ACTIVOS NO FINANCIEROS) </t>
  </si>
  <si>
    <t xml:space="preserve">SEGUROS DE BIENES </t>
  </si>
  <si>
    <t>CUENTAS POR PAGAR A CORTO PLAZO</t>
  </si>
  <si>
    <t xml:space="preserve">DISPONIBILIDAD   </t>
  </si>
  <si>
    <t xml:space="preserve">INVENTARIOS  </t>
  </si>
  <si>
    <t xml:space="preserve">PATRIMONIO DEL INEFI </t>
  </si>
  <si>
    <t>AL 31 DE OCTUBRE DEL 2017</t>
  </si>
  <si>
    <t>TOTAL INVENTARIOS</t>
  </si>
  <si>
    <t>TOTAL BIENES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</si>
</sst>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6" fillId="0" borderId="0" xfId="0" applyFont="1"/>
    <xf numFmtId="4" fontId="2" fillId="0" borderId="0" xfId="0" applyNumberFormat="1" applyFont="1"/>
    <xf numFmtId="0" fontId="2" fillId="0" borderId="1" xfId="0" applyFont="1" applyBorder="1"/>
    <xf numFmtId="4" fontId="6" fillId="0" borderId="2" xfId="0" applyNumberFormat="1" applyFont="1" applyBorder="1"/>
    <xf numFmtId="4" fontId="2" fillId="0" borderId="0" xfId="0" applyNumberFormat="1" applyFont="1" applyBorder="1"/>
    <xf numFmtId="0" fontId="7" fillId="0" borderId="0" xfId="0" applyFont="1"/>
    <xf numFmtId="0" fontId="2" fillId="0" borderId="0" xfId="0" applyFont="1" applyBorder="1"/>
    <xf numFmtId="4" fontId="5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0" fillId="0" borderId="0" xfId="0" applyNumberFormat="1" applyFont="1"/>
    <xf numFmtId="4" fontId="0" fillId="3" borderId="3" xfId="0" applyNumberFormat="1" applyFont="1" applyFill="1" applyBorder="1"/>
    <xf numFmtId="4" fontId="2" fillId="0" borderId="3" xfId="0" applyNumberFormat="1" applyFont="1" applyBorder="1"/>
    <xf numFmtId="0" fontId="2" fillId="0" borderId="3" xfId="0" applyFont="1" applyBorder="1"/>
    <xf numFmtId="4" fontId="6" fillId="0" borderId="4" xfId="0" applyNumberFormat="1" applyFont="1" applyBorder="1"/>
    <xf numFmtId="0" fontId="2" fillId="3" borderId="1" xfId="0" applyFont="1" applyFill="1" applyBorder="1"/>
    <xf numFmtId="4" fontId="6" fillId="3" borderId="4" xfId="0" applyNumberFormat="1" applyFont="1" applyFill="1" applyBorder="1"/>
    <xf numFmtId="4" fontId="0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1809751</xdr:colOff>
      <xdr:row>0</xdr:row>
      <xdr:rowOff>76201</xdr:rowOff>
    </xdr:from>
    <xdr:to>
      <xdr:col>0</xdr:col>
      <xdr:colOff>2495551</xdr:colOff>
      <xdr:row>2</xdr:row>
      <xdr:rowOff>66676</xdr:rowOff>
    </xdr:to>
    <xdr:pic>
      <xdr:nvPicPr>
        <xdr:cNvPr id="2" name="Picture 1" descr="ESCUDO DE LA REPUBLICA DOMINICANA">
          <a:extLst>
            <a:ext uri="{FF2B5EF4-FFF2-40B4-BE49-F238E27FC236}">
              <a16:creationId xmlns:a16="http://schemas.microsoft.com/office/drawing/2014/main" id="{F3E9D892-790F-4B19-950C-CC48BBC5A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1" y="76201"/>
          <a:ext cx="685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1924050</xdr:colOff>
      <xdr:row>49</xdr:row>
      <xdr:rowOff>104775</xdr:rowOff>
    </xdr:from>
    <xdr:to>
      <xdr:col>0</xdr:col>
      <xdr:colOff>2638425</xdr:colOff>
      <xdr:row>52</xdr:row>
      <xdr:rowOff>38100</xdr:rowOff>
    </xdr:to>
    <xdr:pic>
      <xdr:nvPicPr>
        <xdr:cNvPr id="3" name="Picture 1" descr="ESCUDO DE LA REPUBLICA DOMINICANA">
          <a:extLst>
            <a:ext uri="{FF2B5EF4-FFF2-40B4-BE49-F238E27FC236}">
              <a16:creationId xmlns:a16="http://schemas.microsoft.com/office/drawing/2014/main" id="{C74FA324-E43B-4727-AE1F-41BAAA9D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267825"/>
          <a:ext cx="714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7"/>
  <sheetViews>
    <sheetView tabSelected="1" topLeftCell="A28" workbookViewId="0">
      <selection activeCell="C36" sqref="C36"/>
    </sheetView>
  </sheetViews>
  <sheetFormatPr baseColWidth="10" defaultRowHeight="15" x14ac:dyDescent="0.25"/>
  <cols>
    <col min="1" max="1" width="47.7109375" style="1" customWidth="1"/>
    <col min="2" max="2" width="19.28515625" style="1" customWidth="1"/>
    <col min="3" max="3" width="11.28515625" style="1" customWidth="1"/>
    <col min="4" max="16384" width="11.42578125" style="1"/>
  </cols>
  <sheetData>
    <row r="2" spans="1:2" ht="18.75" x14ac:dyDescent="0.3">
      <c r="A2" s="12"/>
      <c r="B2" s="12"/>
    </row>
    <row r="3" spans="1:2" x14ac:dyDescent="0.25">
      <c r="A3" s="10" t="s">
        <v>0</v>
      </c>
      <c r="B3" s="10"/>
    </row>
    <row r="4" spans="1:2" x14ac:dyDescent="0.25">
      <c r="A4" s="10" t="s">
        <v>1</v>
      </c>
      <c r="B4" s="10"/>
    </row>
    <row r="5" spans="1:2" x14ac:dyDescent="0.25">
      <c r="A5" s="15" t="s">
        <v>2</v>
      </c>
      <c r="B5" s="15"/>
    </row>
    <row r="6" spans="1:2" x14ac:dyDescent="0.25">
      <c r="A6" s="15" t="s">
        <v>3</v>
      </c>
      <c r="B6" s="15"/>
    </row>
    <row r="7" spans="1:2" x14ac:dyDescent="0.25">
      <c r="A7" s="16" t="s">
        <v>4</v>
      </c>
      <c r="B7" s="16"/>
    </row>
    <row r="8" spans="1:2" x14ac:dyDescent="0.25">
      <c r="A8" s="9" t="s">
        <v>5</v>
      </c>
      <c r="B8" s="9"/>
    </row>
    <row r="9" spans="1:2" x14ac:dyDescent="0.25">
      <c r="A9" s="10" t="s">
        <v>39</v>
      </c>
      <c r="B9" s="10"/>
    </row>
    <row r="10" spans="1:2" x14ac:dyDescent="0.25">
      <c r="A10" s="10" t="s">
        <v>6</v>
      </c>
      <c r="B10" s="10"/>
    </row>
    <row r="11" spans="1:2" x14ac:dyDescent="0.25">
      <c r="A11" s="2" t="s">
        <v>7</v>
      </c>
    </row>
    <row r="12" spans="1:2" x14ac:dyDescent="0.25">
      <c r="A12" s="2" t="s">
        <v>8</v>
      </c>
    </row>
    <row r="13" spans="1:2" x14ac:dyDescent="0.25">
      <c r="A13" s="2" t="s">
        <v>36</v>
      </c>
    </row>
    <row r="14" spans="1:2" x14ac:dyDescent="0.25">
      <c r="A14" s="1" t="s">
        <v>21</v>
      </c>
      <c r="B14" s="17">
        <v>53850</v>
      </c>
    </row>
    <row r="15" spans="1:2" x14ac:dyDescent="0.25">
      <c r="A15" s="1" t="s">
        <v>22</v>
      </c>
      <c r="B15" s="24">
        <v>418746605</v>
      </c>
    </row>
    <row r="16" spans="1:2" x14ac:dyDescent="0.25">
      <c r="A16" s="2" t="s">
        <v>23</v>
      </c>
      <c r="B16" s="21">
        <f>SUM(B14:B15)</f>
        <v>418800455</v>
      </c>
    </row>
    <row r="18" spans="1:4" x14ac:dyDescent="0.25">
      <c r="A18" s="2" t="s">
        <v>24</v>
      </c>
      <c r="B18" s="8"/>
    </row>
    <row r="19" spans="1:4" x14ac:dyDescent="0.25">
      <c r="A19" s="1" t="s">
        <v>37</v>
      </c>
      <c r="B19" s="24">
        <v>10925950</v>
      </c>
    </row>
    <row r="20" spans="1:4" x14ac:dyDescent="0.25">
      <c r="A20" s="2" t="s">
        <v>40</v>
      </c>
      <c r="B20" s="21">
        <f>B19</f>
        <v>10925950</v>
      </c>
    </row>
    <row r="22" spans="1:4" x14ac:dyDescent="0.25">
      <c r="A22" s="2" t="s">
        <v>9</v>
      </c>
      <c r="C22" s="8"/>
    </row>
    <row r="23" spans="1:4" x14ac:dyDescent="0.25">
      <c r="A23" s="1" t="s">
        <v>33</v>
      </c>
      <c r="B23" s="19">
        <v>11988225</v>
      </c>
      <c r="C23" s="6"/>
      <c r="D23" s="3"/>
    </row>
    <row r="24" spans="1:4" x14ac:dyDescent="0.25">
      <c r="A24" s="2" t="s">
        <v>10</v>
      </c>
      <c r="B24" s="21">
        <f>SUM(B23)</f>
        <v>11988225</v>
      </c>
      <c r="C24" s="8"/>
    </row>
    <row r="26" spans="1:4" x14ac:dyDescent="0.25">
      <c r="A26" s="2" t="s">
        <v>11</v>
      </c>
      <c r="B26" s="8"/>
    </row>
    <row r="27" spans="1:4" x14ac:dyDescent="0.25">
      <c r="A27" s="1" t="s">
        <v>34</v>
      </c>
      <c r="B27" s="18">
        <v>58814</v>
      </c>
    </row>
    <row r="28" spans="1:4" x14ac:dyDescent="0.25">
      <c r="A28" s="2" t="s">
        <v>41</v>
      </c>
      <c r="B28" s="23">
        <f>B27</f>
        <v>58814</v>
      </c>
    </row>
    <row r="29" spans="1:4" ht="15.75" thickBot="1" x14ac:dyDescent="0.3">
      <c r="B29" s="22"/>
    </row>
    <row r="30" spans="1:4" ht="15.75" thickBot="1" x14ac:dyDescent="0.3">
      <c r="A30" s="2" t="s">
        <v>12</v>
      </c>
      <c r="B30" s="5">
        <f>B16+B19+B24+B27</f>
        <v>441773444</v>
      </c>
    </row>
    <row r="31" spans="1:4" ht="15.75" thickTop="1" x14ac:dyDescent="0.25"/>
    <row r="32" spans="1:4" x14ac:dyDescent="0.25">
      <c r="A32" s="2" t="s">
        <v>25</v>
      </c>
    </row>
    <row r="33" spans="1:2" x14ac:dyDescent="0.25">
      <c r="A33" s="1" t="s">
        <v>35</v>
      </c>
      <c r="B33" s="3">
        <v>3994614</v>
      </c>
    </row>
    <row r="34" spans="1:2" x14ac:dyDescent="0.25">
      <c r="A34" s="1" t="s">
        <v>26</v>
      </c>
      <c r="B34" s="19">
        <v>14421156</v>
      </c>
    </row>
    <row r="35" spans="1:2" x14ac:dyDescent="0.25">
      <c r="A35" s="2" t="s">
        <v>27</v>
      </c>
      <c r="B35" s="21">
        <f>SUM(B33:B34)-1</f>
        <v>18415769</v>
      </c>
    </row>
    <row r="36" spans="1:2" x14ac:dyDescent="0.25">
      <c r="B36" s="20"/>
    </row>
    <row r="37" spans="1:2" x14ac:dyDescent="0.25">
      <c r="A37" s="2" t="s">
        <v>28</v>
      </c>
      <c r="B37" s="21">
        <f>B35</f>
        <v>18415769</v>
      </c>
    </row>
    <row r="39" spans="1:2" x14ac:dyDescent="0.25">
      <c r="A39" s="2" t="s">
        <v>29</v>
      </c>
    </row>
    <row r="40" spans="1:2" x14ac:dyDescent="0.25">
      <c r="A40" s="1" t="s">
        <v>38</v>
      </c>
      <c r="B40" s="6">
        <v>4544946</v>
      </c>
    </row>
    <row r="41" spans="1:2" x14ac:dyDescent="0.25">
      <c r="A41" s="1" t="s">
        <v>30</v>
      </c>
      <c r="B41" s="6">
        <f>72661108+137204</f>
        <v>72798312</v>
      </c>
    </row>
    <row r="42" spans="1:2" x14ac:dyDescent="0.25">
      <c r="A42" s="1" t="s">
        <v>31</v>
      </c>
      <c r="B42" s="19">
        <v>346014417</v>
      </c>
    </row>
    <row r="43" spans="1:2" x14ac:dyDescent="0.25">
      <c r="A43" s="2" t="s">
        <v>13</v>
      </c>
      <c r="B43" s="21">
        <f>SUM(B40:B42)</f>
        <v>423357675</v>
      </c>
    </row>
    <row r="44" spans="1:2" ht="15.75" thickBot="1" x14ac:dyDescent="0.3">
      <c r="B44" s="4"/>
    </row>
    <row r="45" spans="1:2" ht="15.75" thickBot="1" x14ac:dyDescent="0.3">
      <c r="A45" s="2" t="s">
        <v>32</v>
      </c>
      <c r="B45" s="5">
        <f>B37+B43</f>
        <v>441773444</v>
      </c>
    </row>
    <row r="46" spans="1:2" ht="15.75" thickTop="1" x14ac:dyDescent="0.25"/>
    <row r="53" spans="1:2" x14ac:dyDescent="0.25">
      <c r="A53" s="11" t="s">
        <v>0</v>
      </c>
      <c r="B53" s="11"/>
    </row>
    <row r="54" spans="1:2" x14ac:dyDescent="0.25">
      <c r="A54" s="11" t="s">
        <v>1</v>
      </c>
      <c r="B54" s="11"/>
    </row>
    <row r="55" spans="1:2" x14ac:dyDescent="0.25">
      <c r="A55" s="11" t="s">
        <v>2</v>
      </c>
      <c r="B55" s="11"/>
    </row>
    <row r="56" spans="1:2" x14ac:dyDescent="0.25">
      <c r="A56" s="11" t="s">
        <v>3</v>
      </c>
      <c r="B56" s="11"/>
    </row>
    <row r="57" spans="1:2" x14ac:dyDescent="0.25">
      <c r="A57" s="11" t="s">
        <v>20</v>
      </c>
      <c r="B57" s="11"/>
    </row>
    <row r="58" spans="1:2" x14ac:dyDescent="0.25">
      <c r="A58" s="14" t="s">
        <v>5</v>
      </c>
      <c r="B58" s="14"/>
    </row>
    <row r="59" spans="1:2" x14ac:dyDescent="0.25">
      <c r="A59" s="10" t="s">
        <v>39</v>
      </c>
      <c r="B59" s="10"/>
    </row>
    <row r="60" spans="1:2" x14ac:dyDescent="0.25">
      <c r="A60" s="11" t="s">
        <v>6</v>
      </c>
      <c r="B60" s="11"/>
    </row>
    <row r="67" spans="1:3" x14ac:dyDescent="0.25">
      <c r="A67" s="14" t="s">
        <v>14</v>
      </c>
      <c r="B67" s="14"/>
    </row>
    <row r="68" spans="1:3" x14ac:dyDescent="0.25">
      <c r="A68" s="13" t="s">
        <v>15</v>
      </c>
      <c r="B68" s="13"/>
    </row>
    <row r="76" spans="1:3" x14ac:dyDescent="0.25">
      <c r="A76" s="2" t="s">
        <v>16</v>
      </c>
      <c r="B76" s="14" t="s">
        <v>17</v>
      </c>
      <c r="C76" s="14"/>
    </row>
    <row r="77" spans="1:3" x14ac:dyDescent="0.25">
      <c r="A77" s="7" t="s">
        <v>18</v>
      </c>
      <c r="B77" s="13" t="s">
        <v>19</v>
      </c>
      <c r="C77" s="13"/>
    </row>
  </sheetData>
  <mergeCells count="21">
    <mergeCell ref="A2:B2"/>
    <mergeCell ref="A68:B68"/>
    <mergeCell ref="B76:C76"/>
    <mergeCell ref="B77:C77"/>
    <mergeCell ref="A56:B56"/>
    <mergeCell ref="A57:B57"/>
    <mergeCell ref="A58:B58"/>
    <mergeCell ref="A59:B59"/>
    <mergeCell ref="A60:B60"/>
    <mergeCell ref="A67:B67"/>
    <mergeCell ref="A55:B55"/>
    <mergeCell ref="A3:B3"/>
    <mergeCell ref="A4:B4"/>
    <mergeCell ref="A5:B5"/>
    <mergeCell ref="A6:B6"/>
    <mergeCell ref="A7:B7"/>
    <mergeCell ref="A8:B8"/>
    <mergeCell ref="A9:B9"/>
    <mergeCell ref="A10:B10"/>
    <mergeCell ref="A53:B53"/>
    <mergeCell ref="A54:B54"/>
  </mergeCells>
  <pageMargins left="1.4960629921259843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Sanchez</dc:creator>
  <cp:lastModifiedBy>Juana Sanchez</cp:lastModifiedBy>
  <cp:lastPrinted>2017-11-10T18:10:09Z</cp:lastPrinted>
  <dcterms:created xsi:type="dcterms:W3CDTF">2017-09-12T15:43:17Z</dcterms:created>
  <dcterms:modified xsi:type="dcterms:W3CDTF">2017-11-10T18:19:15Z</dcterms:modified>
</cp:coreProperties>
</file>