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CA405737-D709-4EF6-A049-7AC196B75C0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PROVEEDORES'!$A$1:$J$28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/>
</calcChain>
</file>

<file path=xl/sharedStrings.xml><?xml version="1.0" encoding="utf-8"?>
<sst xmlns="http://schemas.openxmlformats.org/spreadsheetml/2006/main" count="78" uniqueCount="62">
  <si>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</si>
  <si>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</si>
  <si>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</si>
  <si>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</si>
  <si>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</si>
  <si>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</si>
  <si>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</si>
  <si>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</si>
  <si>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ESTADO</t>
  </si>
  <si>
    <t>Encargado Departamento Financiero</t>
  </si>
  <si>
    <t>Lic. Elvi Antonio de la Rosa Peña</t>
  </si>
  <si>
    <t xml:space="preserve"> </t>
  </si>
  <si>
    <t>0.00</t>
  </si>
  <si>
    <t>CONCILIADO</t>
  </si>
  <si>
    <t>Myphys, SRL</t>
  </si>
  <si>
    <t>Talleres Juconadri Auto Repaint, SRL</t>
  </si>
  <si>
    <t>IMPRESORA GARCIA PEREZ, SRL</t>
  </si>
  <si>
    <t>COMPANIA DOMINICANA DE TELEFONOS C POR A</t>
  </si>
  <si>
    <t>ANDRES PEGUERO SANCHEZ</t>
  </si>
  <si>
    <t>Corporación Estatal de Radio y Televisión (CERTV)</t>
  </si>
  <si>
    <t>Xiomari Veloz D' Lujo Fiesta, SRL</t>
  </si>
  <si>
    <t>0001</t>
  </si>
  <si>
    <t>0002</t>
  </si>
  <si>
    <t>0037</t>
  </si>
  <si>
    <t>7729         7730</t>
  </si>
  <si>
    <t>0/09/2022</t>
  </si>
  <si>
    <t>0018</t>
  </si>
  <si>
    <t>6805</t>
  </si>
  <si>
    <t>1555</t>
  </si>
  <si>
    <t>B1500177729    B1500177730</t>
  </si>
  <si>
    <t>B1500000037</t>
  </si>
  <si>
    <t>B1500000018</t>
  </si>
  <si>
    <t>B1500001555</t>
  </si>
  <si>
    <t>B1500000001</t>
  </si>
  <si>
    <t>B1500000002</t>
  </si>
  <si>
    <t>B1500006805</t>
  </si>
  <si>
    <t>27/9/2022</t>
  </si>
  <si>
    <t>DELTA COMERCIAL, SA</t>
  </si>
  <si>
    <t>Winpe Group, SRL</t>
  </si>
  <si>
    <t>5584</t>
  </si>
  <si>
    <t>0076</t>
  </si>
  <si>
    <t> 5,026,027.97</t>
  </si>
  <si>
    <t xml:space="preserve"> ADQUISICION DE CALZADOS DEPORTIVOS PARA CAMPO Y PISTA DE ATLETISMO PARA LOS ATLETAS DEL TORNEO NACIONAL DE ATLETISMO ESC. 2022, EN LA REGIONAL 01 BARAHONA, EFECT. DEL 27 AL 29/07/2022. LIB. 974</t>
  </si>
  <si>
    <t>SEGUN ORDEN DE COMPRA N0. INEFI-DAF-CM-2022-0002, POR UN MONTO RD$ 1,200,000.00, CORRESPONDIENTE A LOS SERVICIOS DE MANTENIMIENTO Y REPARACION DE LOS VEHICULOS DETALLADOS EN LOS  ADJUNTOS, PERTENECIENTES A LA INSTITUCION. LIB. 986</t>
  </si>
  <si>
    <t xml:space="preserve"> ADQUISICIÓN DE TORRES,BANNER Y AFICHES, UTILIZADOS EN EL TORNEO NAC. DE ATLETISMO ESCOLAR 2022, REG. 01 BARAHONA DEL 27 AL 29/07/2022. LIB. 1001</t>
  </si>
  <si>
    <t xml:space="preserve"> POR SUPLIR LOS SERVICIOS DE LOS PLANES FLOTA LIBRE 30 UNIDADES Y RENTA MULTIPLAN POSPAGO NEGOCIOS, CORRESPONDIENTE AL MES DE AGOSTO DEL 2022. LIB. 1007</t>
  </si>
  <si>
    <t xml:space="preserve"> SERVICIOS DE ALQUILER CORRESPONDIENTE AL MES DE AGOSTO 2022, DEL LOCAL UBICADO EN LA CALLE EL PORTAL N0. 03, CASI ESQ. INDEPENDENCIA, KM 6 1/2, D.N. EL CUAL  ALOJA  EL ALMACEN DE LA INSTITUCION.LIB.1013</t>
  </si>
  <si>
    <t>MES SEPTIEMBRE 2022 DEL 10% DEL PRESUPUESTO DE PUBLICIDAD DE LAS DISF. INSTITUCIONES DEL ESTADO, CENTRALIZADAS Y DESC. Y/O AUTONOMAS, INCLUIDAS EN EL PRESUPUESTO GENERAL DEL ESTADO 2021 Y DE ACUERDO A LA LEY 134-03. LIB. 1021</t>
  </si>
  <si>
    <t xml:space="preserve"> ALMUEZO Y ESTACION LIQUIDA POR (04) DIAS A PARTICIPANTES DE LA CAPACITACION INDUCCION A LA  ADM. PUBLICA-NIVEL 1, IMPARTIDO POR (INAP) Y DIRIGIDO POR R.H. PARA DAR CUMPLIMIENTO A LA LEY 41-08 DE FUNCION PUBLICA 1 DURANTE LOS DIAS 22,24, 26, 29/08/2022. EN EL 4TO PISO AULA 402 ISFODOSU.LIB. 1034</t>
  </si>
  <si>
    <t>COMPRA DE UN ARCO DETECTOR DE METAL, PARA LA PUERTA PRINCIPAL DE LA INSTITUCIÓN, EL CUAL FUE INSTALADO PARA GARANTIZAR UNA MAYOR SEGURIDAD. LIB. 1066</t>
  </si>
  <si>
    <t>COMPRA DE 02 CAMIONETAS, PARA SER UTILIZADAS EN EL TRANSPORTE Y TRASLADO DEL PERSONAL DURANTE LAS ACTIVIDADES REALIZADAS EN LA INSTITUCION. LIB. 1064</t>
  </si>
  <si>
    <t>PENDIENTE</t>
  </si>
  <si>
    <t>Augustos DS, SRL</t>
  </si>
  <si>
    <t>0011</t>
  </si>
  <si>
    <t>30/09/2022</t>
  </si>
  <si>
    <t>EN ANALISTA DE CONTRALORIA</t>
  </si>
  <si>
    <t>B1500000011</t>
  </si>
  <si>
    <t>B1500015584</t>
  </si>
  <si>
    <t>B1500000076</t>
  </si>
  <si>
    <t>COMPRA DE 03 AIRES ACONDICIONADOS PARA SER INSTALADOS EN LA DIV. DE CONTABILIDAD, DPTO DE GIMNASIA Y DPTO. DE PLANIFICACION. LIB. 1075</t>
  </si>
  <si>
    <t>POR ORDENAR POR TESORERIA NACIONAL EN ESPERA DE FECHA DE VENCIMIENTO</t>
  </si>
  <si>
    <t xml:space="preserve">A LA FIRMA DEL CONTRALOR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</si>
</sst>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58595B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3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4" fontId="0" fillId="0" borderId="0" xfId="0" applyNumberFormat="1"/>
    <xf numFmtId="164" fontId="5" fillId="3" borderId="0" xfId="1" applyFont="1" applyFill="1" applyBorder="1" applyAlignment="1">
      <alignment wrapText="1"/>
    </xf>
    <xf numFmtId="4" fontId="6" fillId="0" borderId="0" xfId="0" applyNumberFormat="1" applyFont="1"/>
    <xf numFmtId="164" fontId="0" fillId="0" borderId="0" xfId="1" applyFont="1" applyBorder="1" applyAlignment="1">
      <alignment vertical="center"/>
    </xf>
    <xf numFmtId="14" fontId="5" fillId="0" borderId="0" xfId="0" applyNumberFormat="1" applyFont="1" applyAlignment="1">
      <alignment horizontal="center"/>
    </xf>
    <xf numFmtId="49" fontId="7" fillId="0" borderId="2" xfId="1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right"/>
    </xf>
    <xf numFmtId="164" fontId="9" fillId="0" borderId="0" xfId="1" applyFont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center" wrapText="1"/>
    </xf>
    <xf numFmtId="0" fontId="7" fillId="0" borderId="0" xfId="0" applyFont="1"/>
    <xf numFmtId="164" fontId="8" fillId="0" borderId="0" xfId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center"/>
    </xf>
    <xf numFmtId="165" fontId="9" fillId="0" borderId="0" xfId="0" applyNumberFormat="1" applyFont="1"/>
    <xf numFmtId="164" fontId="9" fillId="0" borderId="0" xfId="1" applyFont="1" applyAlignment="1">
      <alignment vertical="center"/>
    </xf>
    <xf numFmtId="49" fontId="9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8" fillId="0" borderId="3" xfId="1" applyFont="1" applyBorder="1" applyAlignment="1"/>
    <xf numFmtId="0" fontId="7" fillId="0" borderId="2" xfId="0" applyFont="1" applyBorder="1" applyAlignment="1">
      <alignment horizontal="center"/>
    </xf>
    <xf numFmtId="4" fontId="12" fillId="3" borderId="1" xfId="0" applyNumberFormat="1" applyFont="1" applyFill="1" applyBorder="1" applyAlignment="1">
      <alignment wrapText="1"/>
    </xf>
    <xf numFmtId="4" fontId="12" fillId="0" borderId="1" xfId="0" applyNumberFormat="1" applyFont="1" applyBorder="1"/>
    <xf numFmtId="0" fontId="6" fillId="3" borderId="0" xfId="0" applyFont="1" applyFill="1" applyAlignment="1">
      <alignment vertical="center" wrapText="1"/>
    </xf>
    <xf numFmtId="14" fontId="12" fillId="3" borderId="1" xfId="0" applyNumberFormat="1" applyFont="1" applyFill="1" applyBorder="1" applyAlignment="1">
      <alignment horizontal="center" wrapText="1"/>
    </xf>
    <xf numFmtId="4" fontId="12" fillId="0" borderId="0" xfId="0" applyNumberFormat="1" applyFont="1"/>
    <xf numFmtId="49" fontId="7" fillId="0" borderId="5" xfId="1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/>
    </xf>
    <xf numFmtId="49" fontId="7" fillId="0" borderId="2" xfId="1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14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horizontal="left" wrapText="1"/>
    </xf>
    <xf numFmtId="0" fontId="8" fillId="0" borderId="2" xfId="0" applyFont="1" applyBorder="1"/>
    <xf numFmtId="0" fontId="7" fillId="3" borderId="2" xfId="0" applyFont="1" applyFill="1" applyBorder="1"/>
    <xf numFmtId="164" fontId="8" fillId="0" borderId="2" xfId="1" applyFont="1" applyBorder="1" applyAlignment="1"/>
    <xf numFmtId="0" fontId="13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14" fontId="14" fillId="3" borderId="1" xfId="0" applyNumberFormat="1" applyFont="1" applyFill="1" applyBorder="1" applyAlignment="1">
      <alignment horizontal="center" wrapText="1"/>
    </xf>
    <xf numFmtId="14" fontId="12" fillId="0" borderId="1" xfId="0" applyNumberFormat="1" applyFont="1" applyBorder="1" applyAlignment="1">
      <alignment horizontal="center" wrapText="1"/>
    </xf>
    <xf numFmtId="164" fontId="12" fillId="3" borderId="2" xfId="1" applyFont="1" applyFill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  <xf numFmtId="4" fontId="12" fillId="0" borderId="4" xfId="0" applyNumberFormat="1" applyFont="1" applyBorder="1"/>
    <xf numFmtId="14" fontId="12" fillId="3" borderId="2" xfId="0" applyNumberFormat="1" applyFont="1" applyFill="1" applyBorder="1" applyAlignment="1">
      <alignment horizontal="center" wrapText="1"/>
    </xf>
    <xf numFmtId="0" fontId="13" fillId="0" borderId="2" xfId="0" applyFont="1" applyBorder="1" applyAlignment="1">
      <alignment horizontal="left"/>
    </xf>
    <xf numFmtId="14" fontId="12" fillId="3" borderId="2" xfId="0" applyNumberFormat="1" applyFont="1" applyFill="1" applyBorder="1" applyAlignment="1">
      <alignment horizontal="left" wrapText="1"/>
    </xf>
    <xf numFmtId="49" fontId="9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 wrapText="1"/>
    </xf>
    <xf numFmtId="49" fontId="15" fillId="2" borderId="1" xfId="1" applyNumberFormat="1" applyFont="1" applyFill="1" applyBorder="1" applyAlignment="1">
      <alignment horizontal="center" wrapText="1"/>
    </xf>
    <xf numFmtId="164" fontId="8" fillId="2" borderId="1" xfId="1" applyFont="1" applyFill="1" applyBorder="1" applyAlignment="1">
      <alignment wrapText="1"/>
    </xf>
    <xf numFmtId="14" fontId="12" fillId="3" borderId="0" xfId="0" applyNumberFormat="1" applyFont="1" applyFill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14" fontId="12" fillId="3" borderId="1" xfId="0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wrapText="1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NumberFormat="1" applyFont="1"/>
    <xf numFmtId="4" fontId="16" fillId="3" borderId="1" xfId="0" applyNumberFormat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0</xdr:row>
      <xdr:rowOff>72390</xdr:rowOff>
    </xdr:from>
    <xdr:to>
      <xdr:col>3</xdr:col>
      <xdr:colOff>752475</xdr:colOff>
      <xdr:row>9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2390"/>
          <a:ext cx="52387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0</xdr:row>
      <xdr:rowOff>84667</xdr:rowOff>
    </xdr:from>
    <xdr:to>
      <xdr:col>7</xdr:col>
      <xdr:colOff>910167</xdr:colOff>
      <xdr:row>8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septiembre,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17991</xdr:colOff>
      <xdr:row>0</xdr:row>
      <xdr:rowOff>127000</xdr:rowOff>
    </xdr:from>
    <xdr:to>
      <xdr:col>1</xdr:col>
      <xdr:colOff>2783417</xdr:colOff>
      <xdr:row>8</xdr:row>
      <xdr:rowOff>62442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065741" y="127000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0</xdr:row>
      <xdr:rowOff>82973</xdr:rowOff>
    </xdr:from>
    <xdr:to>
      <xdr:col>3</xdr:col>
      <xdr:colOff>288925</xdr:colOff>
      <xdr:row>8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M43"/>
  <sheetViews>
    <sheetView tabSelected="1" topLeftCell="A17" zoomScale="90" zoomScaleNormal="90" workbookViewId="0">
      <selection activeCell="F21" sqref="F21"/>
    </sheetView>
  </sheetViews>
  <sheetFormatPr baseColWidth="10" defaultColWidth="11" defaultRowHeight="15"/>
  <cols>
    <col min="1" max="1" width="22.140625" customWidth="1"/>
    <col min="2" max="2" width="50.5703125" customWidth="1"/>
    <col min="3" max="3" width="10" style="5" customWidth="1"/>
    <col min="4" max="4" width="13.5703125" customWidth="1"/>
    <col min="5" max="5" width="12.7109375" style="2" customWidth="1"/>
    <col min="6" max="6" width="12.7109375" style="3" bestFit="1" customWidth="1"/>
    <col min="7" max="7" width="12.85546875" customWidth="1"/>
    <col min="8" max="8" width="17.42578125" style="4" customWidth="1"/>
    <col min="9" max="9" width="12.42578125" style="6" customWidth="1"/>
    <col min="10" max="10" width="15.5703125" style="7" customWidth="1"/>
    <col min="12" max="12" width="12.140625" bestFit="1" customWidth="1"/>
  </cols>
  <sheetData>
    <row r="10" spans="1:13" s="1" customFormat="1" ht="51.75" customHeight="1">
      <c r="A10" s="17" t="s">
        <v>0</v>
      </c>
      <c r="B10" s="17" t="s">
        <v>1</v>
      </c>
      <c r="C10" s="18" t="s">
        <v>2</v>
      </c>
      <c r="D10" s="19" t="s">
        <v>3</v>
      </c>
      <c r="E10" s="20" t="s">
        <v>4</v>
      </c>
      <c r="F10" s="21" t="s">
        <v>5</v>
      </c>
      <c r="G10" s="19" t="s">
        <v>6</v>
      </c>
      <c r="H10" s="71" t="s">
        <v>7</v>
      </c>
      <c r="I10" s="70" t="s">
        <v>51</v>
      </c>
      <c r="J10" s="17" t="s">
        <v>8</v>
      </c>
    </row>
    <row r="11" spans="1:13" ht="54.75" customHeight="1">
      <c r="A11" s="55" t="s">
        <v>14</v>
      </c>
      <c r="B11" s="46" t="s">
        <v>42</v>
      </c>
      <c r="C11" s="40" t="s">
        <v>21</v>
      </c>
      <c r="D11" s="45" t="s">
        <v>33</v>
      </c>
      <c r="E11" s="37">
        <v>44795</v>
      </c>
      <c r="F11" s="34">
        <v>1195994.8999999999</v>
      </c>
      <c r="G11" s="37">
        <v>44806</v>
      </c>
      <c r="H11" s="35">
        <v>1145317.1499999999</v>
      </c>
      <c r="I11" s="15" t="s">
        <v>12</v>
      </c>
      <c r="J11" s="44" t="s">
        <v>13</v>
      </c>
      <c r="L11" s="11"/>
    </row>
    <row r="12" spans="1:13" ht="63.75" customHeight="1">
      <c r="A12" s="55" t="s">
        <v>15</v>
      </c>
      <c r="B12" s="53" t="s">
        <v>43</v>
      </c>
      <c r="C12" s="40" t="s">
        <v>22</v>
      </c>
      <c r="D12" s="45" t="s">
        <v>34</v>
      </c>
      <c r="E12" s="37">
        <v>44725</v>
      </c>
      <c r="F12" s="34">
        <v>929901.36</v>
      </c>
      <c r="G12" s="58">
        <v>44811</v>
      </c>
      <c r="H12" s="35">
        <v>847943.95</v>
      </c>
      <c r="I12" s="15" t="s">
        <v>12</v>
      </c>
      <c r="J12" s="44" t="s">
        <v>13</v>
      </c>
      <c r="L12" s="11"/>
    </row>
    <row r="13" spans="1:13" ht="41.25" customHeight="1">
      <c r="A13" s="55" t="s">
        <v>16</v>
      </c>
      <c r="B13" s="53" t="s">
        <v>44</v>
      </c>
      <c r="C13" s="40" t="s">
        <v>23</v>
      </c>
      <c r="D13" s="43" t="s">
        <v>30</v>
      </c>
      <c r="E13" s="37">
        <v>44783</v>
      </c>
      <c r="F13" s="34">
        <v>286224.76</v>
      </c>
      <c r="G13" s="59">
        <v>44812</v>
      </c>
      <c r="H13" s="35">
        <v>348193.6</v>
      </c>
      <c r="I13" s="42" t="s">
        <v>12</v>
      </c>
      <c r="J13" s="44" t="s">
        <v>13</v>
      </c>
      <c r="L13" s="11"/>
    </row>
    <row r="14" spans="1:13" ht="57" customHeight="1">
      <c r="A14" s="55" t="s">
        <v>17</v>
      </c>
      <c r="B14" s="53" t="s">
        <v>45</v>
      </c>
      <c r="C14" s="57" t="s">
        <v>24</v>
      </c>
      <c r="D14" s="61" t="s">
        <v>29</v>
      </c>
      <c r="E14" s="37">
        <v>44801</v>
      </c>
      <c r="F14" s="34">
        <v>381848</v>
      </c>
      <c r="G14" s="59">
        <v>44812</v>
      </c>
      <c r="H14" s="35">
        <v>275216.11</v>
      </c>
      <c r="I14" s="15" t="s">
        <v>12</v>
      </c>
      <c r="J14" s="44" t="s">
        <v>13</v>
      </c>
      <c r="L14" s="11"/>
    </row>
    <row r="15" spans="1:13" ht="63.75" customHeight="1">
      <c r="A15" s="55" t="s">
        <v>18</v>
      </c>
      <c r="B15" s="53" t="s">
        <v>46</v>
      </c>
      <c r="C15" s="40" t="s">
        <v>26</v>
      </c>
      <c r="D15" s="45" t="s">
        <v>31</v>
      </c>
      <c r="E15" s="37">
        <v>44810</v>
      </c>
      <c r="F15" s="34">
        <v>71390</v>
      </c>
      <c r="G15" s="59">
        <v>44817</v>
      </c>
      <c r="H15" s="35">
        <v>54450</v>
      </c>
      <c r="I15" s="15" t="s">
        <v>12</v>
      </c>
      <c r="J15" s="44" t="s">
        <v>13</v>
      </c>
      <c r="L15" s="11"/>
    </row>
    <row r="16" spans="1:13" ht="54" customHeight="1">
      <c r="A16" s="55" t="s">
        <v>19</v>
      </c>
      <c r="B16" s="53" t="s">
        <v>47</v>
      </c>
      <c r="C16" s="40" t="s">
        <v>27</v>
      </c>
      <c r="D16" s="45" t="s">
        <v>35</v>
      </c>
      <c r="E16" s="37">
        <v>44806</v>
      </c>
      <c r="F16" s="34">
        <v>12500</v>
      </c>
      <c r="G16" s="59">
        <v>44818</v>
      </c>
      <c r="H16" s="60">
        <v>12500</v>
      </c>
      <c r="I16" s="39" t="s">
        <v>12</v>
      </c>
      <c r="J16" s="44" t="s">
        <v>13</v>
      </c>
      <c r="K16" s="8"/>
      <c r="L16" s="11"/>
      <c r="M16" s="8"/>
    </row>
    <row r="17" spans="1:13" ht="76.5" customHeight="1">
      <c r="A17" s="55" t="s">
        <v>20</v>
      </c>
      <c r="B17" s="54" t="s">
        <v>48</v>
      </c>
      <c r="C17" s="56" t="s">
        <v>28</v>
      </c>
      <c r="D17" s="45" t="s">
        <v>32</v>
      </c>
      <c r="E17" s="37" t="s">
        <v>25</v>
      </c>
      <c r="F17" s="34">
        <v>129800</v>
      </c>
      <c r="G17" s="59">
        <v>44820</v>
      </c>
      <c r="H17" s="35">
        <v>118360</v>
      </c>
      <c r="I17" s="15" t="s">
        <v>12</v>
      </c>
      <c r="J17" s="44" t="s">
        <v>13</v>
      </c>
      <c r="K17" s="10"/>
      <c r="L17" s="10"/>
      <c r="M17" s="10"/>
    </row>
    <row r="18" spans="1:13" ht="66" customHeight="1">
      <c r="A18" s="64" t="s">
        <v>37</v>
      </c>
      <c r="B18" s="65" t="s">
        <v>50</v>
      </c>
      <c r="C18" s="67" t="s">
        <v>39</v>
      </c>
      <c r="D18" s="43" t="s">
        <v>57</v>
      </c>
      <c r="E18" s="63">
        <v>44799</v>
      </c>
      <c r="F18" s="34">
        <v>5226400</v>
      </c>
      <c r="G18" s="66" t="s">
        <v>36</v>
      </c>
      <c r="H18" s="68" t="s">
        <v>41</v>
      </c>
      <c r="I18" s="15" t="s">
        <v>12</v>
      </c>
      <c r="J18" s="44" t="s">
        <v>60</v>
      </c>
      <c r="K18" s="10"/>
      <c r="L18" s="10"/>
      <c r="M18" s="10"/>
    </row>
    <row r="19" spans="1:13" ht="42.75" customHeight="1">
      <c r="A19" s="64" t="s">
        <v>38</v>
      </c>
      <c r="B19" s="65" t="s">
        <v>49</v>
      </c>
      <c r="C19" s="67" t="s">
        <v>40</v>
      </c>
      <c r="D19" s="43" t="s">
        <v>58</v>
      </c>
      <c r="E19" s="63">
        <v>44820</v>
      </c>
      <c r="F19" s="34">
        <v>153400</v>
      </c>
      <c r="G19" s="40" t="s">
        <v>36</v>
      </c>
      <c r="H19" s="35">
        <v>146900</v>
      </c>
      <c r="I19" s="15" t="s">
        <v>12</v>
      </c>
      <c r="J19" s="44" t="s">
        <v>55</v>
      </c>
      <c r="K19" s="10"/>
      <c r="L19" s="10"/>
      <c r="M19" s="10"/>
    </row>
    <row r="20" spans="1:13" ht="45.75" customHeight="1" thickBot="1">
      <c r="A20" s="74" t="s">
        <v>52</v>
      </c>
      <c r="B20" s="75" t="s">
        <v>59</v>
      </c>
      <c r="C20" s="73" t="s">
        <v>53</v>
      </c>
      <c r="D20" s="45" t="s">
        <v>56</v>
      </c>
      <c r="E20" s="63">
        <v>44818</v>
      </c>
      <c r="F20" s="34">
        <v>159687.23000000001</v>
      </c>
      <c r="G20" s="40" t="s">
        <v>54</v>
      </c>
      <c r="H20" s="62">
        <v>152920.82</v>
      </c>
      <c r="I20" s="15" t="s">
        <v>12</v>
      </c>
      <c r="J20" s="44" t="s">
        <v>61</v>
      </c>
      <c r="K20" s="10"/>
      <c r="L20" s="10"/>
      <c r="M20" s="10"/>
    </row>
    <row r="21" spans="1:13" ht="20.25" customHeight="1" thickBot="1">
      <c r="A21" s="77" t="s">
        <v>11</v>
      </c>
      <c r="B21" s="77"/>
      <c r="C21" s="50"/>
      <c r="D21" s="51"/>
      <c r="E21" s="51"/>
      <c r="F21" s="80">
        <f>(F11+F12+F13+F14+F15+F16+F17+F18+F19+F20)</f>
        <v>8547146.25</v>
      </c>
      <c r="G21" s="52"/>
      <c r="H21" s="32">
        <f>SUM(H11:H20)</f>
        <v>3101801.6299999994</v>
      </c>
      <c r="I21" s="14"/>
      <c r="J21" s="33"/>
    </row>
    <row r="22" spans="1:13" ht="14.25" customHeight="1" thickTop="1">
      <c r="A22" s="22"/>
      <c r="B22" s="41"/>
      <c r="C22" s="47"/>
      <c r="D22" s="48"/>
      <c r="E22" s="49"/>
      <c r="F22" s="49"/>
      <c r="G22" s="38"/>
      <c r="H22" s="23"/>
      <c r="I22" s="24"/>
      <c r="J22" s="25"/>
    </row>
    <row r="23" spans="1:13" ht="21.75" customHeight="1">
      <c r="A23" s="41"/>
      <c r="B23" s="72"/>
      <c r="E23" s="49"/>
      <c r="F23" s="49"/>
      <c r="G23" s="38"/>
      <c r="H23" s="69"/>
      <c r="I23" s="24"/>
      <c r="J23" s="25"/>
    </row>
    <row r="24" spans="1:13" ht="13.5" customHeight="1">
      <c r="A24" s="22"/>
      <c r="B24" s="41"/>
      <c r="C24" s="47"/>
      <c r="D24" s="48"/>
      <c r="E24" s="49"/>
      <c r="F24" s="49"/>
      <c r="G24" s="79"/>
      <c r="H24" s="69"/>
      <c r="I24" s="24"/>
      <c r="J24" s="25"/>
    </row>
    <row r="25" spans="1:13" ht="13.5" customHeight="1">
      <c r="A25" s="36"/>
      <c r="B25" s="41"/>
      <c r="C25" s="47"/>
      <c r="D25" s="48"/>
      <c r="E25" s="49"/>
      <c r="F25" s="49"/>
      <c r="G25" s="38"/>
      <c r="H25" s="23"/>
      <c r="I25" s="24"/>
      <c r="J25" s="25"/>
    </row>
    <row r="26" spans="1:13" ht="13.5" customHeight="1">
      <c r="A26" s="8"/>
      <c r="B26" s="26"/>
      <c r="C26" s="27"/>
      <c r="D26" s="26"/>
      <c r="E26" s="28"/>
      <c r="F26" s="16"/>
      <c r="G26" s="26"/>
      <c r="H26" s="29"/>
      <c r="I26" s="30"/>
      <c r="J26" s="31"/>
    </row>
    <row r="27" spans="1:13" ht="16.5" customHeight="1">
      <c r="A27" s="78" t="s">
        <v>10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3">
      <c r="A28" s="76" t="s">
        <v>9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3">
      <c r="H29" s="12"/>
    </row>
    <row r="30" spans="1:13">
      <c r="B30" s="9"/>
      <c r="H30" s="13"/>
    </row>
    <row r="31" spans="1:13" ht="44.25" customHeight="1">
      <c r="B31" s="41"/>
      <c r="D31" s="48"/>
      <c r="F31" s="49"/>
    </row>
    <row r="32" spans="1:13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39" spans="2:2">
      <c r="B39" s="9"/>
    </row>
    <row r="40" spans="2:2">
      <c r="B40" s="9"/>
    </row>
    <row r="41" spans="2:2">
      <c r="B41" s="9"/>
    </row>
    <row r="42" spans="2:2">
      <c r="B42" s="9"/>
    </row>
    <row r="43" spans="2:2">
      <c r="B43" s="9"/>
    </row>
  </sheetData>
  <mergeCells count="3">
    <mergeCell ref="A28:J28"/>
    <mergeCell ref="A21:B21"/>
    <mergeCell ref="A27:J27"/>
  </mergeCells>
  <pageMargins left="0.39370078740157483" right="0" top="0.78740157480314965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2022-10-04T14:25:36Z</cp:lastPrinted>
  <dcterms:created xsi:type="dcterms:W3CDTF">2017-09-27T15:14:00Z</dcterms:created>
  <dcterms:modified xsi:type="dcterms:W3CDTF">2022-10-07T13:11:40Z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