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AI\Desktop\INFORMACIONES OAI, OCTUBRE - DICIEMBRE, 2021\FINANZAS - CONTABILIDAD, OCTUBRE - DICIEMBRE, 2021\"/>
    </mc:Choice>
  </mc:AlternateContent>
  <bookViews>
    <workbookView xWindow="0" yWindow="0" windowWidth="20490" windowHeight="9345"/>
  </bookViews>
  <sheets>
    <sheet name="Hoja1" sheetId="1" r:id="rId1"/>
  </sheets>
  <definedNames>
    <definedName name="_xlnm.Print_Area" localSheetId="0">Hoja1!$A$1:$J$68</definedName>
    <definedName name="incBuyerDossierDetaillnkRequestName" localSheetId="0">Hoja1!$C$25</definedName>
    <definedName name="incBuyerDossierDetaillnkRequestReference" localSheetId="0">Hoja1!$B$25</definedName>
    <definedName name="incBuyerDossierDetaillnkRequestReferenceNewTab" localSheetId="0">Hoja1!$B$14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64" i="1" l="1"/>
  <c r="G32" i="1"/>
  <c r="G31" i="1"/>
  <c r="G29" i="1"/>
  <c r="G27" i="1"/>
  <c r="G21" i="1"/>
  <c r="G22" i="1" s="1"/>
  <c r="G23" i="1" s="1"/>
  <c r="G24" i="1" s="1"/>
  <c r="G25" i="1" s="1"/>
  <c r="F64" i="1"/>
  <c r="J12" i="1"/>
  <c r="J13" i="1" s="1"/>
  <c r="J14" i="1" s="1"/>
  <c r="J15" i="1" s="1"/>
  <c r="J16" i="1" s="1"/>
  <c r="J17" i="1" s="1"/>
  <c r="J18" i="1" s="1"/>
  <c r="J19" i="1" s="1"/>
  <c r="J20" i="1" s="1"/>
  <c r="J21" i="1" s="1"/>
  <c r="J22" i="1" s="1"/>
  <c r="J23" i="1" s="1"/>
  <c r="J24" i="1" s="1"/>
  <c r="J25" i="1" s="1"/>
  <c r="J26" i="1" s="1"/>
  <c r="J27" i="1" s="1"/>
  <c r="J28" i="1" s="1"/>
  <c r="J29" i="1" s="1"/>
  <c r="J30" i="1" s="1"/>
  <c r="J31" i="1" s="1"/>
  <c r="A13" i="1" l="1"/>
  <c r="A24" i="1" l="1"/>
  <c r="G17" i="1" l="1"/>
  <c r="G18" i="1" s="1"/>
  <c r="G38" i="1" l="1"/>
  <c r="G58" i="1" l="1"/>
  <c r="G54" i="1" l="1"/>
  <c r="G46" i="1"/>
  <c r="G47" i="1" s="1"/>
  <c r="G56" i="1" l="1"/>
  <c r="G53" i="1"/>
  <c r="G62" i="1"/>
  <c r="G51" i="1" l="1"/>
</calcChain>
</file>

<file path=xl/sharedStrings.xml><?xml version="1.0" encoding="utf-8"?>
<sst xmlns="http://schemas.openxmlformats.org/spreadsheetml/2006/main" count="309" uniqueCount="201">
  <si>
    <t>PROVEEDOR</t>
  </si>
  <si>
    <t>CONCEPTO</t>
  </si>
  <si>
    <t>FACTURA No.</t>
  </si>
  <si>
    <t>NCF GUBERNAMENTAL</t>
  </si>
  <si>
    <t>FECHA DE FACTURA</t>
  </si>
  <si>
    <t>MONTO FACTURADO</t>
  </si>
  <si>
    <t>FECHA FIN FACTURA</t>
  </si>
  <si>
    <t>MONTO PAGADO A LA FECHA</t>
  </si>
  <si>
    <t>MONTO PENDIENTE</t>
  </si>
  <si>
    <t>ESTADO</t>
  </si>
  <si>
    <t>Total :</t>
  </si>
  <si>
    <t>SURBA SOLUTIONS SRL</t>
  </si>
  <si>
    <t>0</t>
  </si>
  <si>
    <t>CORPORACION ESTATAL DE RADIO Y TELEVISION</t>
  </si>
  <si>
    <t>IMPRESORA GARCIA PEREZ SRL</t>
  </si>
  <si>
    <t>EVS FILMS PRODUCCION SRL</t>
  </si>
  <si>
    <t>ISENIA DEPORTES Y MAS SRL</t>
  </si>
  <si>
    <t>CONFECCION DE 10 JUEGOS DE UNIFORMES DE 12 UNIDADES CADA UNO, PARA SER UTILIZADOS EN LA FASE FINAL DEL TORNEO NACIONAL DE BALONCESTO ESCOLAR 2021 A EFECTUARSE DEL 06 AL 11 DE DICIEMBRE DEL 2021, EN EL PALACIO DE LOS DEPORTES D.N.</t>
  </si>
  <si>
    <t>0109</t>
  </si>
  <si>
    <t>B1500000109</t>
  </si>
  <si>
    <t>EL MOLINO DEPORTIVO SRL.</t>
  </si>
  <si>
    <t>CONFECCION DE COPAS, MEDALLAS, PLACAS Y TROFEOS DE RECONOCIMIENTO UTILIZADOS EN EL TORNEO NACIONAL DE BALONCESO ESCOLAR 2021, EFECTUADO DURANTE LOS DIAS DEL 06 AL 10/12/2021, EN EL PALCIO DE LOS DEPORTES.</t>
  </si>
  <si>
    <t>1286</t>
  </si>
  <si>
    <t>B1500001286</t>
  </si>
  <si>
    <t>XIOMARI VELOZ D LUJO FIESTA SRL</t>
  </si>
  <si>
    <t>SERVICIOS DE REFRIGERIOS UTILIZADOS EN LA CHARLA SOBRE LA REESTRUCTURACION DE LA ASOCIACION DE SERVIDORES PUBLICOS DEL INEFI, EFECTUADO EL 06/12/2021 EN EL MULTIUSO DE ISFODOSU.</t>
  </si>
  <si>
    <t>B1500001191</t>
  </si>
  <si>
    <t>1171</t>
  </si>
  <si>
    <t>B1500001171</t>
  </si>
  <si>
    <t>SERVICIOS DE ALIMENTACION, AUDIOVISUALES Y TRANSPORTE PARA PARTICIPANTES EN JORNADA DE CAPACITACION Y ACTUALIZACION DE PLANIFICACION Y EVALUACION DE CLASES DE EDUCACION FISICA,PRUEBA DEAPTITUD FISICA Y HABILIDADES MOTRICES BASICAS A EFECTUARSE LOS DIAS 09, 10 Y 11 DE NOVIEMBRE DEL AÑO 2021, EN EL LICEO JOSE NUÑEZ DE CACERES EN EL DISTRITO EDUCATIVO 03-03 SAN JOSE DE OCOA.</t>
  </si>
  <si>
    <t>P A CATERING SRL</t>
  </si>
  <si>
    <t>SERVICIOS DE ALMUERZO PARA (80) PERSONAS, QUIENES ESTARAN PARTICIPANDO EN LOS ENTRENAMIENTOS DE PLANIFICACION DE CLASE DE EDUCACION FISICA, EVALUACION DE LA CLASE DE EDUCACION FISICA, PRUEBA DE APTITUD FISICA Y HABILIDADES MOTRICES BASICAS, CELEBRADO LOS DIAS 02, 03 Y 04 DE NOVIEMBRE DEL AÑO 2021, EN EL SALON MULTIUSOS DEL ISFODOSU.</t>
  </si>
  <si>
    <t>1769</t>
  </si>
  <si>
    <t>B1500001769</t>
  </si>
  <si>
    <t>10% DEL PRESUPUESTO DE PUBLICIDAD DE LAS DIFERENTES INSTITUCIONES DEL ESTADO, CENTRALIZADAS Y DESCENTRALIZADAS Y/O AUTONOMAS,INCLUIDAS EN ELPRESUPUESTO GENERAL DEL ESTADO 2021 Y DE ACUERDO A LA LEY NO.134-03.</t>
  </si>
  <si>
    <t>5512</t>
  </si>
  <si>
    <t>B1500005512</t>
  </si>
  <si>
    <t>DAA TECNOLOGIA Y SERVICIOS SRL</t>
  </si>
  <si>
    <t>SERVICIOS DE INSTALACION DE LAS CAMARAS DE SEGURIDAD EN LA INSTITUCION.</t>
  </si>
  <si>
    <t>0006</t>
  </si>
  <si>
    <t>B1500000006</t>
  </si>
  <si>
    <t>CONFECCION DE (40) BULTOS Y (80) POLOSHIRTS, UTILIZADOS POR LOS MAESTROS DE EDUCACION FISICA DURANTE LOS ENTRENAMIENTOS DE LA JORNADA DE CAPACITACION Y ACTUALIZACION DE PLANIFICACION DE CLASE DE EDUCACION FISICA, PRUEBA DE APTITUD FISICA, Y HABILIDADES MOTRICES BASICAS, EFECTUADO EN EL DISTRITO EDUCATIVO 03-03 SAN JOSE DE OCOA,LOS DIAS 09, 10 Y 11 DE NOVIEMBRE DEL AÑO 2021.</t>
  </si>
  <si>
    <t>0026</t>
  </si>
  <si>
    <t>B1500000026</t>
  </si>
  <si>
    <t>DISEÑO DE (01) BANNER DE 3*3 METROS (03) BANNERS TAMAÑO 88*88 PIES Y (05) ARAÑITAS DE 6PIES * 2.5 PIES, SEGÚN ESPECIFICACIONES DETALLADAS A CONTINUACION, LOS CUALES SERAN UTILIZADOS EN EL LANZAMIENTO DE LA JORNADA DE CAPACITACION Y ACTUALIZACION DE PLANIFICACION DE CLASE DE EDUCACION FIFICA, PRUEBA DE APTITUD FISICA Y HABILIDADES MOTRICES BASICAS, A EFECTUARSE EL 29 DE OCTUBRE DEL AÑO 2021.</t>
  </si>
  <si>
    <t>0031</t>
  </si>
  <si>
    <t>B1500000031</t>
  </si>
  <si>
    <t>IMPORTADORA MALONDA SRL</t>
  </si>
  <si>
    <t>COMPRA DE EQUIPOS INFORMATICOS PARA SER UTILIZADOS EN LASOFICINAS Y EN LAS ACTIVIDADES DE LA INSTITUCION.</t>
  </si>
  <si>
    <t>0004</t>
  </si>
  <si>
    <t>B1500000004</t>
  </si>
  <si>
    <t>SERVICIOS DE ALQUILER DE EQUIPOS TECNOLOGICOS, UTILIZADOS EN LOS ENTRENAMIENTOS DE LA JORNADA DE CAPACITACION Y ACTUALIZACION PARA LA PLANIFICACION DE CLASE DE EDUCACION FISICA EN LA REPUBLICA DOMINICANA DEL 11 AL 13 DE NOVIEMBRE DEL 2021 A PARTIR DE LAS 9:00 AM. HASTA LAS 3:0 PM. EN EL ISFODOSU.</t>
  </si>
  <si>
    <t>0164</t>
  </si>
  <si>
    <t>B1500000164</t>
  </si>
  <si>
    <t>COMPRA DE UTILERIAS DEPORTIVAS, PARA SER UTILIZADO EN LA ENTREGA DE LOS KITS EN LA CONVIVENCIA ESCOLAR 2021, 225 FICHAS DE AJEDREZ 31/2 PLASTICAS, 50 RED VOLEIBOL NEGRA32*3*4 NYLON CABLE ACERO, 225 TABLEROS DEAJEDREZ 20 EN VINYL ROLL-UP.</t>
  </si>
  <si>
    <t>1296</t>
  </si>
  <si>
    <t>B1500001296</t>
  </si>
  <si>
    <t>SUPPLY DEPOT DD SRL</t>
  </si>
  <si>
    <t>ALQUILER DE 04 CAMION DE CARGAS, LOS CUALES FUERON UTILIZADOS EN LAS ENTREGAS DE LA UTILERIA DEPORTIVAS, PARA LA CONVIVENCIACURRICULARES ESCOLAR 2021, ENLAS DIFERENTES REGIONALES, DEL 10 AL 12 DE NOVIEMBRE 2021.</t>
  </si>
  <si>
    <t>0171</t>
  </si>
  <si>
    <t>B1500000171</t>
  </si>
  <si>
    <t>COMPRA DE 02 NEVERITAS Y 06 MICROONDAS, PARA SER UTILIZADAS EN LA INSTITUCION.</t>
  </si>
  <si>
    <t>0169</t>
  </si>
  <si>
    <t>B1500000169</t>
  </si>
  <si>
    <t>ANDRES PEGUERO SANCHEZ</t>
  </si>
  <si>
    <t>SERVICIOS DE ALQUILER DEL LOCAL UBICADO EN LA CALLE EL PORTAL NO.03, CASI ESQUINA INDEPENDENCIA, KM 6 1/2, D.N. ELCUAL ALOJA EL ALMACEN DELA INSTITUCION.</t>
  </si>
  <si>
    <t>0009</t>
  </si>
  <si>
    <t>B1500000009</t>
  </si>
  <si>
    <t>FGJ MULTIMEDIOS SRL</t>
  </si>
  <si>
    <t>COMPRA DE UN MOODLE CON CAPACIDAD PARA DIEZ MIL ESTUDIANTES, PARA GESTIONAR ESPACIOS DE APRENDIZAJES VIRTUALES, CON UN SISTEMA INTEGRADO UNICO Y SEGUROS PARA SER UTILIZADOS POR LOS DOCENTES DE LA INSTITUCION.</t>
  </si>
  <si>
    <t>0001</t>
  </si>
  <si>
    <t>B1500000001</t>
  </si>
  <si>
    <t>JOSMAR ESPECIALISTA EN COMIDA SRL</t>
  </si>
  <si>
    <t>SERVICIOS DE ALMUERZO, REFRIGERIOS Y ESTACION LIQUIDA PARA 120 PERSONAS, LOS CUALES FUERON UTILIZADOS POR LOS COORDINADORES REGIONALES, TECNICOS INFORMATIVO PARA DESARROLLAR LOS PLANES Y PROYECTOS 2021-2022 DEL INEFI, REALIZADA EL DIA 12 DE NOVIEMBRE DEL 2021, EN EL ISFODOSU.</t>
  </si>
  <si>
    <t>0014</t>
  </si>
  <si>
    <t>B1500000014</t>
  </si>
  <si>
    <t>DENTO MEDIA SRL</t>
  </si>
  <si>
    <t>ADQUISICION DE 4 SELLOS: DOS FECHEROS PROFESIONAL PRETINTADOS Y DOS PRETINTADOS CUADRADOS PARA SER UTILIZADOS EN EL MANEJO DE LA CAJA CHICA Y EN LA DIVISION DE ACTIVO FIJO DE INEFI.</t>
  </si>
  <si>
    <t>0124</t>
  </si>
  <si>
    <t>B1500000124</t>
  </si>
  <si>
    <t>ALQUILER DE 03 AUTOBUSES CON CAPACIDAD PARA 50 PERSONAS, PARA TRASLADAR A LOS ATLETAS Y EL PERSONAL DE APOYO DESDE EL LUGAR DE ALOJAMIENTO HASTA EL LUGAR DEL EVENTO Y EL RETORNO HASTA EL ALBERGUE, DONDE ESTARAN ALOJADOS EL EQUIPO QUE ESTARAN PARTICIPANDO EN LOS JUIEGOS DE LAS FINALES DEL TORNEO NACIONAL DE BALONCESTO ESCOLAR 2021 DURANTE LOS DIAS DEL 6 AL 11 DE DICIEMBRE DEL 2021.</t>
  </si>
  <si>
    <t>0174</t>
  </si>
  <si>
    <t>B1500000174</t>
  </si>
  <si>
    <t>COMPU-OFFICE DOMINICANA SRL</t>
  </si>
  <si>
    <t>COMPRA DE TONERS, LOS CUALES SERAN UTILIZADOS EN LA INSTITUCION.</t>
  </si>
  <si>
    <t>2736</t>
  </si>
  <si>
    <t>B1500002736</t>
  </si>
  <si>
    <t>YANI REPUESTOS IMPORT SRL</t>
  </si>
  <si>
    <t>SERVICIOS DE REPARACION DE LA CAMIONETA MARCA NISSAN FRONTIER, AÑO 2018, PLACA NO.L376799, LA CUAL ESTA ASIGNADA AL LIC. NERSON FULCAR, SUBDIRECTOR GENERAL DE LA INSTITUCION.</t>
  </si>
  <si>
    <t>0036</t>
  </si>
  <si>
    <t>B1500000036</t>
  </si>
  <si>
    <t>YOU COLOR SRL</t>
  </si>
  <si>
    <t>CONFECCION DE (18) MEDALLAS A SER ENTREGADAS A LOS MAESTROS GANADORES Y (05) PLACAS A LOS MAESTROS DE SIEMPRE Y LA IMPRESIÓN DE (59) CERTIFICADOS DE PARTICIPACION LOS CUALES SERAN ENTREGADOS A LOS 54 MAESTROS SELECCIONADOS COMO NOMINADOS Y A LOS 05 MAESTROS DE SIEMPRE A LA MEDALLA AL MERITO MAGISTERIAL INEFI 2021 A EFECTUARSE EL DIA 22 DE DICIEMBRE DEL 2021.</t>
  </si>
  <si>
    <t>0221</t>
  </si>
  <si>
    <t>B1500000221</t>
  </si>
  <si>
    <t>SERVICIOS DE DESAYUNOS, ALMUERZOS Y CENAS PARA 160 ATLETAS, LOS CUALES PARTICIPARON EN EL TORNEO FINAL DE BALONCESTO ESCOLAR 2021, A EFECTUARSE LOS DIAS DEL 06 AL 11 DE DICIEMBRE DEL AÑO 2021.</t>
  </si>
  <si>
    <t>0168</t>
  </si>
  <si>
    <t>B1500000168</t>
  </si>
  <si>
    <t>JD UNIFORMES Y UTILERIAS SRL</t>
  </si>
  <si>
    <t>CONFECCION DE 44 UNIFORMES DE GIMNASIA, PARA SER UTILIZADOS EN EL ACTO DE INAUGURACION DEL TORNEO NACIONAL DE BALONCESTO ESCOLAR 2021, EN EL PALACIO DE LOS DEPORTES D.N. A EFECTUARSE EL DIA 06 DE DICIEMBRE DEL AÑO 2021.</t>
  </si>
  <si>
    <t>0294</t>
  </si>
  <si>
    <t>B1500000294</t>
  </si>
  <si>
    <t>SERVICIOS DE TRANSMISION EN VIVO POR 17 CANALES Y EL CANAL 4RD, CON UNA DURACION DE (1) HORA Y (40) MINUTOS POR CADA PARTIDO, DE LOS JUEGOS DEL TORNEO NACIONAL DEL BALONCESTO ESCOLAR 2021, EFECTUADO LOS DIAS DEL 06 AL 11 DE DICIEMBRE DEL AÑO 2021 EN EL PALACIO DE DEPORTES.</t>
  </si>
  <si>
    <t>5598             5599</t>
  </si>
  <si>
    <t>B1500005598  B1500005599</t>
  </si>
  <si>
    <t>SERVICIOS DE 05 AUTOBUSES, CON CAPACIDAD PARA 50 PERSONAS, UTILIZADOS EN LA MOVILIDAD DE LOS ESTUDIANTES INVITADOS AL ACTO INAUGURAL Y CLAUSURA DEL TORNEO NACIONAL DE BALONCESTO ESCOLAR 2021, EFECTUADO LOS DIAS 06 Y 11 DE DICIEMBRE DEL AÑO 2021, EN EL PALACIO DE LOS DEPORTES.</t>
  </si>
  <si>
    <t>0173</t>
  </si>
  <si>
    <t>B1500000173</t>
  </si>
  <si>
    <t>CONFECCION DE 22 UNIFORMES DE GIMNASIA, UTILIZADOS EN EL ACTO DE CLAUSURA DEL TORNEO NACIONAL DE BALONCESTO ESCOLAR 2021, EFECTUADO EL DIA 11 DE DICIEMBRE DEL 2021, EN EL PALACIO DE LOS DEPORTES D.N.</t>
  </si>
  <si>
    <t>0295</t>
  </si>
  <si>
    <t>B1500000295</t>
  </si>
  <si>
    <t>SERVICIOS DE COFFE BREAK INCLUYENDO 02 ESTACION LIQUIDA (AGUA Y CAFÉ PERMANENTE), EN LA TARDE BRINDAR GALLETAS DE CHOCOLATE Y JUGO DE NARANJAS PARA 160 ATLETAS Y 90 PERSONAS, EN EL AREA DE ORGANIZACIÓN DEL EVENTO Y LOS TECNICOS NACIONALES, EN LOS JUEGOS FINALES DEL TORNEO NACIONAL DE BALONCESTO ESCOLAR 2021, EFECTUADO DURANTE LOS DIAS 06 AL 11 DE DICIEMBRE DEL 2021, EN EL PALACIO DE LOS DEPORTES.</t>
  </si>
  <si>
    <t>0166</t>
  </si>
  <si>
    <t>B1500000166</t>
  </si>
  <si>
    <t>COMPRA DE 05 EXTENSIONES ELECTRICAS, 05 REGLETAS, 30 LAMPARASLED 36W Y 04 RLLOS LABEL ADHESIVOS, PARA SER UTILIZADAS EN LA INSTITUCION.</t>
  </si>
  <si>
    <t>0035</t>
  </si>
  <si>
    <t>B1500000035</t>
  </si>
  <si>
    <t>PINK IGUANA SRL</t>
  </si>
  <si>
    <t>SERVICIO DE MONTAJE DE LA CLAUSURA DE LA ETAPA FINAL DEL TORNEO NACIONAL DE BALONCESTO ESCOLAR 2021, EFECTUADO EL DIA 11 DE DICIEMBRE DEL 2021.</t>
  </si>
  <si>
    <t>0309</t>
  </si>
  <si>
    <t>B1500000309</t>
  </si>
  <si>
    <t>SIM SOLUCIONES INTEGRADAS DE MERCADEO SRL</t>
  </si>
  <si>
    <t>COMPRA DE EQUIPOS AUDIOVISUALES E INFORMATICOS,  PARA SER UTILIZADOS POR LA UNIDAD DE AUDIOVISULES DEL DEPARTAMENTO DE COMUNICACIONES DE ESTA INSTITUCION.</t>
  </si>
  <si>
    <t>COMPRA DE 02 JUEGOS DE TABLEROS, PARA SER UTILIZADOS EN LAS CANCHAS DEPORTIVAS.</t>
  </si>
  <si>
    <t>0005</t>
  </si>
  <si>
    <t>B1500000005</t>
  </si>
  <si>
    <t>INVERSIONES AZUL DEL ESTE DOMINICANA SA</t>
  </si>
  <si>
    <t>ALQUILER DE UN SALON CON CAPACIDAD PARA 178 PERSONAS INCLUYENDO (ALMUERZOS Y ESTACION LIQUIDA AGUA Y CAFÉ), EN LA CELEBRACION DE LA MEDALLA AL MERITO MAGISTERIAL EN EDUCACION FISICA INEFI 2021, EN SALON DE EVENTOS DEL HOTEL CATALONIA, UBICADO EN EL MALECON CENTER.</t>
  </si>
  <si>
    <t>0873</t>
  </si>
  <si>
    <t>B1500000873</t>
  </si>
  <si>
    <t>SUPLIDORA R Y S SRL</t>
  </si>
  <si>
    <t>COMPRA DE UTENCILIOS MEDICOS PARA SER UTILIZADOS EN LA CONFECCION DE 2 BOTIQUINES LOS CUALES SERAN COLOCADOS EN LOS LUGARES DONDE SE REALIZARAN LAS ELIMINATORIAS REGIONALES Y ZONALES DEL TORNEO NACIONAL DE BALONCESTO ESCOLAR 2021-2022, A CELEBRARSE DURANTE LOS DIAS DEL 15 AL 19 Y DEL 22 AL 26 DE NOVIEMBRE DEL AÑO 2021.</t>
  </si>
  <si>
    <t>0355</t>
  </si>
  <si>
    <t>B1500000355</t>
  </si>
  <si>
    <t>NECESIDADES PARA EL EVENTO DE LA INAUGURACION DE LA ETAPA FINAL DEL TORNEO NACIONAL DE BALONCESTO ESCOLAR 2021 A CELEBRARSE EL DIA 06 DE DICIEMBRE DEL 2021, EN EL PALACIO DE LOS DEPORTES.</t>
  </si>
  <si>
    <t>CONFECCION DE UNIFORMES DE BALONCESTO Y SUDADORES,UTILIZADOS EN LA REALIZACON DEL TORNEO NACIONAL DE BALONCESTO ESCOLAR 2021-2022.</t>
  </si>
  <si>
    <t>0110</t>
  </si>
  <si>
    <t>B1500000110</t>
  </si>
  <si>
    <t>UNIFORMES DEPOT RD SRL.</t>
  </si>
  <si>
    <t>COMPRA DE 100 CAMISETAS DE CUELLO, COLOR ROJO, TELA OJO DE ANGEL CON EL LOGO DE LA INSTITUCION Y (50) T-SHIRT, COLOR AZUL CIELO, (50) POLOSHIRT, COLOR BLANCO, LOS CUALES FUERON UTILIZADOS EN LA CAPACITACION MULTIPLICADORES DE GIMNASIA GENERAL A NIVEL BASICO Y EN EL FUTBOL BASE PARA PROFESORES DE EDUCACION FISICA.</t>
  </si>
  <si>
    <t>0011</t>
  </si>
  <si>
    <t>B1500000011</t>
  </si>
  <si>
    <t>SERVICIOS DE ALQUILER DE 05 ATOBUSES, LOS CUALES FUERON TRASLADADOS LOS EQUIPOS GANADORES MASCULINOS Y FEMENINOS HACIA EL TORNEO NACIONAL DE BALONCESTO ESCOLAR 2021, DURANTE LOS DIAS DEL 06 AL 11 DE DICIEMBRE 2021.</t>
  </si>
  <si>
    <t>0175</t>
  </si>
  <si>
    <t>B1500000175</t>
  </si>
  <si>
    <t>DR LAPTOPS SRL</t>
  </si>
  <si>
    <t>COMPRA DE 05 LAPTOP, PARA SER ENTREGADAS A LOS MAESTROS GANADORES Y 18 LAPTOP MAESTRO DE SIEMPRE EN LA MEDALLA AL MERITO MAGISTERIAL INEFI 2021.</t>
  </si>
  <si>
    <t>0079</t>
  </si>
  <si>
    <t>B1500000079</t>
  </si>
  <si>
    <t>COMPRA DE 240 BOTELLITAS DE AGUA CASACADA 16.9 OZ, 360 GATORADE DE 600 ML Y 03 PAQUETES DE AZUCAR CREMA DE 20 LIBRAS PARA EL CAFÉ, PARA 150 PERSONAS, LOS CUALES FUERON DIVIDIDOS EN TRES GRUPOS DE (50 CADA UNO), UTILIZADOS EN LOS TRES CENTROS EDUCATIVOS ANFITRIONES: LICEO ESTADOS UNIDOS DEL DISTRITO EDUCATIVO 15-02, MARIA AUXILIADORA DEL DISTRITO EDUCATIVO 15-03 Y LA PARROQUIA CRISTO REY DEL DISTRITO EDUCATIVO 15-04, DURANTE LA CELEBRACION DEL LANZAMIENTO DE LOS INTRAMUROS DEPORTE ESCOLAR, EL DIA 15 DE NOVIEMBRE DEL 2021.</t>
  </si>
  <si>
    <t>0172</t>
  </si>
  <si>
    <t>B1500000172</t>
  </si>
  <si>
    <t>SOMOS AAA COMERCIAL SRL</t>
  </si>
  <si>
    <t>ADQUISICION DE UTILERIAS DEPORTIVAS, UTLIZADAS EN LA 1ERA CONVIVENCIA CURRICULARES EN PRIMARIA Y SECUNDARIA 2021-2022 Y EL TORNEO NACIONAL DE BALONCESTO 2021 EFECTUADO EL DIA 06 AL 11 DE DICIEMBRE DEL 2021, EN EL PALACIO DE LOS DEPORTES.</t>
  </si>
  <si>
    <t>0158</t>
  </si>
  <si>
    <t>B1500000158</t>
  </si>
  <si>
    <t>SUNIX PETROLEUM SRL</t>
  </si>
  <si>
    <t>COMPRA DE TICKETS DE COMBUSTIBLE DEL TRIMESTRE JULIO-SEPTIEMBRE DEL AÑO 2021, LOS CUALES SERAN UTILIZADOS ENLA ASIGNACION DEL PERSONAL Y GASTOS OPERATIVOS DE LA INSTITUCION.</t>
  </si>
  <si>
    <t>1137</t>
  </si>
  <si>
    <t>B1500061137</t>
  </si>
  <si>
    <t>SERVICIOS DE ALMUERZOS, DESAYUNOS Y CENA PARA 90 PERSONAS DEL AREA DE ORGANIZACIÓN DE EVENTOS TECNICOS NACIONALES Y PERSONAL DE APOYO QUE PARTICIPARON EN LAS FINALES DEL TORNEO NACIONAL DE BALONCESTO ESCOLAR 2021 EFECTUADO DURANTE LOS DIAS 06 AL 11 DE DICIEMBRE DEL 2021 EN EL PALACIO DE LOS DEPORTES.</t>
  </si>
  <si>
    <t>0167</t>
  </si>
  <si>
    <t>B1500000167</t>
  </si>
  <si>
    <t>SERVICIOS DE ADQUISICION DE (01) TORRE TRUSS, DE 20*5 PIES, CUBIERTAS CON BANNERS POR LAS CUATRO CARAS 04 BAJANTES TAMAÑO 10*10 PIES Y 01 BANNER CON PASATUBOS INSTALADO EN LA PARED 28*7 PIE 330*84 PULGADAS Y 02 BAJANTES 11*58 PULGADAS, LOS CUALES FUERON UTILIZADO EN EL MONTAJE DE LA ETAPA FINAL DEL TORNEO NACIONAL DE BALONCESTO ESCOLAR 2021 EFECTUADO LOS DIAS DEL 06 AL 11 DE DICIEMBRE DEL AÑO 2021.</t>
  </si>
  <si>
    <t>0033</t>
  </si>
  <si>
    <t>B1500000033</t>
  </si>
  <si>
    <t>ADQUISICION DE GORRAS, T-SHIRTS, POLOSHIRTS, MOCHILAS Y MASCARILLAS CON EL LOGO DEL INEFI, LOS CUALES SERAN UTILIZADOS POR LOS MAESTROS DE EDUCACION FISICA A NIVEL NACIONAL.</t>
  </si>
  <si>
    <t>0297</t>
  </si>
  <si>
    <t>B1500000297</t>
  </si>
  <si>
    <t>SUPIGO GROUP SRL</t>
  </si>
  <si>
    <t>IMPRESIÓN DE 40 UNIDADES DE GAFETES DOBLE CARA Y 05 LETREROS PARA IDENTIFICAR LAS REGIONALES DURANTE EL DESFILE DEL EVENTO Y LA ELABORACION E IMPRESIÓN DE LOS CALENDARIOS DE JUEGOS PARA COLOCAR EN LA REANUDACION DEL TORNEO NACIONAL DE BALONCESTO ESCOLAR 2021 A EFECTUARSE EN EL MES DE ENERO DEL 2022</t>
  </si>
  <si>
    <t>COMITÉ OLIMPICO DOMINICANO</t>
  </si>
  <si>
    <t>SERVICIOS DE ALOJAMIENTO CON CAPACIDAD PARA 160 PERSONAS, EL CUAL ESTARA DESTINADO A ALBERGAR LOS ATLETAS DE LOS EQUIPOS QUE PARTICIPARON EN LOS JUEGOS DE LAS FINALES DEL TORNEO NACIONAL DEL BALOCESTO ESCOLAR 2021 A EFECTUARSE LOS DIAS DEL 06 AL 11 DE DICIEMBRE DEL AÑO 2021.</t>
  </si>
  <si>
    <t>0059</t>
  </si>
  <si>
    <t>B1500000059</t>
  </si>
  <si>
    <t>1191</t>
  </si>
  <si>
    <t>INVERSIONES TROPICANA SRL</t>
  </si>
  <si>
    <t>COMPRA DE UTILERIA DEPORTIVA (30 PARES DE TABLEROS PARA CANCHAS), LOS CUALES FUERON UTILIZADOS EN LAS ACTIVIDADES 1ERAS CONVIVENCIAS CURRICULARES 2021-2022 Y EL TORNEO NACIONAL DE BALONCESTO 2021-2022.</t>
  </si>
  <si>
    <t>0282</t>
  </si>
  <si>
    <t>B1500000282</t>
  </si>
  <si>
    <t>LUYENS COMERCIAL SRL</t>
  </si>
  <si>
    <t>SERVICIOS DE (50) ALMUERZOS, (250) MERIENDAS (JUGOS Y BOTELLITAS DE AGUA) Y UN AUTOBUS PARA (50) PERSONAS, LOS CUALES FUERON UTILIZADOS POR LOS ESTUDIANTES INVITADOS DE LOS LICEOS DE LAPROVINCIA DE COTUI, PARA PARTICIPAR EN LA INAUGURACION Y CLAUSURA DEL TORNEO NACIONAL DEL BALONCESTO ESCOLAR 2021 EFECTUADO LOS DIAS DEL 06 AL 11 DE DICIEMBREDEL AÑO 2021.</t>
  </si>
  <si>
    <t>0753</t>
  </si>
  <si>
    <t>B1500000753</t>
  </si>
  <si>
    <t>GRUPO VASPIER SRL</t>
  </si>
  <si>
    <t>SERVICIOS DE IMPRESIÓN DE DOS JUEGOS DE "MISION, VISION Y VALORES" INSTITUCIONALES, LOS CUALES SERAN UTILIZADOS EN LA INSTITUCION.</t>
  </si>
  <si>
    <t>TALLERES JUCONADRI AUTO REPAINT SRL</t>
  </si>
  <si>
    <t>SERVICIOS DE TALLER POR (2) MESES DE MANTENIMIENTO Y REPARACION DE LOS VEHICULOS DE LA INSTITUCION.</t>
  </si>
  <si>
    <t>LOS MARLINS SUITES HOTEL SA</t>
  </si>
  <si>
    <t>SERVICIOS DE ALOJAMIENTO Y SALON DE EVENTOS, PARA 58 PERSONAS, QUIENES PARTICIPARON EN LA CAPACITACION "MULTIPLICADORES DE GIMNASIA GENERAL A NIVEL BASICO", EFECTUADA DURANTE LOS DIAS 28, 29 Y 30 DE ABRIL DEL AÑO EN CURSO, EN EL HOEL HODELPA GARDEN SUITES.</t>
  </si>
  <si>
    <t>0126</t>
  </si>
  <si>
    <t>B1500000126</t>
  </si>
  <si>
    <t>ESTACION DE SERVICIOS DOÑA CATALINA CABRAL SRL</t>
  </si>
  <si>
    <t>COMPRA DE TICKETS DE COMBUSTIBLE DICIEMBRE DEL AÑO 2021, LOS CUALES SERAN UTILIZADOS EN LA ASIGNACION DEL PERSONAL Y GASTOS OPERATIVOS DE LA INSTITUCION.</t>
  </si>
  <si>
    <t>2848</t>
  </si>
  <si>
    <t>B1500002848</t>
  </si>
  <si>
    <t>CONCILIADO</t>
  </si>
  <si>
    <t>REVISION</t>
  </si>
  <si>
    <t>ENTREGADO</t>
  </si>
  <si>
    <t>Encargado Departamento Financiero</t>
  </si>
  <si>
    <t>Lic. Elvi Antonio de la Rosa Peña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</si>
</sst>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9">
    <font>
      <sz val="11"/>
      <color theme="1"/>
      <name val="Calibri"/>
      <charset val="134"/>
      <scheme val="minor"/>
    </font>
    <font>
      <sz val="11"/>
      <color theme="1"/>
      <name val="Calibri"/>
      <family val="2"/>
      <scheme val="minor"/>
    </font>
    <font>
      <b/>
      <sz val="12"/>
      <color theme="1"/>
      <name val="Calibri"/>
      <charset val="134"/>
      <scheme val="minor"/>
    </font>
    <font>
      <b/>
      <sz val="11"/>
      <color theme="1"/>
      <name val="Calibri"/>
      <charset val="134"/>
      <scheme val="minor"/>
    </font>
    <font>
      <sz val="12"/>
      <color theme="1"/>
      <name val="Arial"/>
      <charset val="134"/>
    </font>
    <font>
      <b/>
      <sz val="12"/>
      <color theme="1"/>
      <name val="Arial"/>
      <charset val="134"/>
    </font>
    <font>
      <sz val="11"/>
      <color theme="1"/>
      <name val="Calibri"/>
      <charset val="134"/>
      <scheme val="minor"/>
    </font>
    <font>
      <b/>
      <i/>
      <sz val="11"/>
      <color theme="1"/>
      <name val="Cambria"/>
      <family val="1"/>
    </font>
    <font>
      <i/>
      <sz val="11"/>
      <color theme="1"/>
      <name val="Cambria"/>
      <family val="1"/>
    </font>
  </fonts>
  <fills count="3">
    <fill>
      <patternFill patternType="none"/>
    </fill>
    <fill>
      <patternFill patternType="gray125"/>
    </fill>
    <fill>
      <patternFill patternType="solid">
        <fgColor theme="4" tint="0.3999450666829432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6" fillId="0" borderId="0" applyFont="0" applyFill="0" applyBorder="0" applyAlignment="0" applyProtection="0">
      <alignment vertical="center"/>
    </xf>
  </cellStyleXfs>
  <cellXfs count="47">
    <xf numFmtId="0" fontId="0" fillId="0" borderId="0" xfId="0"/>
    <xf numFmtId="0" fontId="2"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0" fontId="2" fillId="2" borderId="1" xfId="0" applyFont="1" applyFill="1" applyBorder="1" applyAlignment="1">
      <alignment horizontal="center"/>
    </xf>
    <xf numFmtId="0" fontId="3" fillId="2" borderId="1" xfId="0" applyFont="1" applyFill="1" applyBorder="1" applyAlignment="1">
      <alignment horizontal="center"/>
    </xf>
    <xf numFmtId="0" fontId="2" fillId="2" borderId="1" xfId="0" applyFont="1" applyFill="1" applyBorder="1" applyAlignment="1">
      <alignment horizontal="center" wrapText="1"/>
    </xf>
    <xf numFmtId="164" fontId="2" fillId="2" borderId="1" xfId="0" applyNumberFormat="1" applyFont="1" applyFill="1" applyBorder="1" applyAlignment="1">
      <alignment horizontal="center" wrapText="1"/>
    </xf>
    <xf numFmtId="43" fontId="2" fillId="2" borderId="1" xfId="1" applyFont="1" applyFill="1" applyBorder="1" applyAlignment="1">
      <alignment horizontal="center" wrapText="1"/>
    </xf>
    <xf numFmtId="43" fontId="2" fillId="2" borderId="1" xfId="1" applyFont="1" applyFill="1" applyBorder="1" applyAlignment="1">
      <alignment vertical="center" wrapText="1"/>
    </xf>
    <xf numFmtId="0" fontId="4" fillId="0" borderId="1" xfId="0" applyNumberFormat="1" applyFont="1" applyBorder="1" applyAlignment="1">
      <alignment horizontal="justify"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xf numFmtId="0" fontId="4" fillId="0" borderId="0" xfId="0" applyFont="1" applyBorder="1"/>
    <xf numFmtId="0" fontId="5" fillId="0" borderId="2" xfId="0" applyFont="1" applyFill="1" applyBorder="1" applyAlignment="1">
      <alignment horizontal="center"/>
    </xf>
    <xf numFmtId="164" fontId="0" fillId="0" borderId="1" xfId="0" applyNumberFormat="1" applyBorder="1"/>
    <xf numFmtId="43" fontId="0" fillId="0" borderId="1" xfId="1" applyFont="1" applyBorder="1" applyAlignment="1"/>
    <xf numFmtId="49" fontId="2" fillId="2" borderId="1" xfId="0" applyNumberFormat="1" applyFont="1" applyFill="1" applyBorder="1" applyAlignment="1">
      <alignment horizontal="center" wrapText="1"/>
    </xf>
    <xf numFmtId="0" fontId="7" fillId="0" borderId="0" xfId="0" applyFont="1" applyAlignment="1">
      <alignment horizontal="center" vertical="center"/>
    </xf>
    <xf numFmtId="0" fontId="8" fillId="0" borderId="0" xfId="0" applyFont="1" applyAlignment="1">
      <alignment horizontal="center" vertical="center"/>
    </xf>
    <xf numFmtId="49" fontId="4" fillId="0" borderId="1" xfId="0" applyNumberFormat="1" applyFont="1" applyBorder="1" applyAlignment="1">
      <alignment horizontal="center" wrapText="1"/>
    </xf>
    <xf numFmtId="0" fontId="4" fillId="0" borderId="1" xfId="0" applyFont="1" applyBorder="1" applyAlignment="1">
      <alignment wrapText="1"/>
    </xf>
    <xf numFmtId="164" fontId="4" fillId="0" borderId="1" xfId="0" applyNumberFormat="1" applyFont="1" applyBorder="1" applyAlignment="1"/>
    <xf numFmtId="43" fontId="0" fillId="0" borderId="1" xfId="1" applyFont="1" applyFill="1" applyBorder="1" applyAlignment="1"/>
    <xf numFmtId="14" fontId="0" fillId="0" borderId="1" xfId="0" applyNumberFormat="1" applyFill="1" applyBorder="1" applyAlignment="1"/>
    <xf numFmtId="0" fontId="4" fillId="0" borderId="1" xfId="0" applyNumberFormat="1" applyFont="1" applyBorder="1" applyAlignment="1">
      <alignment wrapText="1"/>
    </xf>
    <xf numFmtId="164" fontId="4" fillId="0" borderId="1" xfId="0" applyNumberFormat="1" applyFont="1" applyBorder="1" applyAlignment="1">
      <alignment wrapText="1"/>
    </xf>
    <xf numFmtId="43" fontId="4" fillId="0" borderId="1" xfId="1" applyFont="1" applyFill="1" applyBorder="1" applyAlignment="1"/>
    <xf numFmtId="49" fontId="4" fillId="0" borderId="0" xfId="0" applyNumberFormat="1" applyFont="1" applyBorder="1" applyAlignment="1">
      <alignment horizontal="center"/>
    </xf>
    <xf numFmtId="49" fontId="0" fillId="0" borderId="0" xfId="0" applyNumberFormat="1" applyAlignment="1">
      <alignment horizontal="center"/>
    </xf>
    <xf numFmtId="49" fontId="2" fillId="2" borderId="1" xfId="1" applyNumberFormat="1" applyFont="1" applyFill="1" applyBorder="1" applyAlignment="1">
      <alignment horizontal="center" wrapText="1"/>
    </xf>
    <xf numFmtId="49" fontId="0" fillId="0" borderId="1" xfId="1" applyNumberFormat="1" applyFont="1" applyBorder="1" applyAlignment="1">
      <alignment horizontal="center"/>
    </xf>
    <xf numFmtId="49" fontId="0" fillId="0" borderId="0" xfId="1" applyNumberFormat="1" applyFont="1" applyBorder="1" applyAlignment="1">
      <alignment horizontal="center"/>
    </xf>
    <xf numFmtId="49" fontId="0" fillId="0" borderId="0" xfId="1" applyNumberFormat="1" applyFont="1" applyAlignment="1">
      <alignment horizontal="center"/>
    </xf>
    <xf numFmtId="49" fontId="1" fillId="0" borderId="1" xfId="1" applyNumberFormat="1" applyFont="1" applyBorder="1" applyAlignment="1">
      <alignment horizontal="center"/>
    </xf>
    <xf numFmtId="0" fontId="0" fillId="0" borderId="0" xfId="0" applyAlignment="1">
      <alignment horizontal="center"/>
    </xf>
    <xf numFmtId="0" fontId="0" fillId="0" borderId="1" xfId="0" applyNumberFormat="1" applyBorder="1" applyAlignment="1">
      <alignment horizontal="center"/>
    </xf>
    <xf numFmtId="0" fontId="0" fillId="0" borderId="1" xfId="0" applyBorder="1" applyAlignment="1">
      <alignment horizontal="center"/>
    </xf>
    <xf numFmtId="0" fontId="5" fillId="0" borderId="0" xfId="0" applyFont="1" applyFill="1" applyBorder="1" applyAlignment="1">
      <alignment horizontal="center"/>
    </xf>
    <xf numFmtId="43" fontId="5" fillId="0" borderId="0" xfId="1" applyFont="1" applyBorder="1" applyAlignment="1">
      <alignment horizontal="center"/>
    </xf>
    <xf numFmtId="43" fontId="5" fillId="0" borderId="2" xfId="1" applyFont="1" applyBorder="1" applyAlignment="1"/>
    <xf numFmtId="43" fontId="0" fillId="0" borderId="3" xfId="1" applyFont="1" applyFill="1" applyBorder="1" applyAlignment="1"/>
    <xf numFmtId="43" fontId="5" fillId="0" borderId="4" xfId="1" applyFont="1" applyBorder="1" applyAlignment="1"/>
    <xf numFmtId="43" fontId="5" fillId="0" borderId="5" xfId="1" applyFont="1" applyBorder="1" applyAlignment="1"/>
    <xf numFmtId="43" fontId="0" fillId="0" borderId="3" xfId="1" applyFont="1" applyBorder="1" applyAlignme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828675</xdr:colOff>
      <xdr:row>0</xdr:row>
      <xdr:rowOff>72390</xdr:rowOff>
    </xdr:from>
    <xdr:to>
      <xdr:col>3</xdr:col>
      <xdr:colOff>752475</xdr:colOff>
      <xdr:row>9</xdr:row>
      <xdr:rowOff>9525</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28675" y="72390"/>
          <a:ext cx="52387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361950</xdr:colOff>
      <xdr:row>1</xdr:row>
      <xdr:rowOff>156210</xdr:rowOff>
    </xdr:from>
    <xdr:to>
      <xdr:col>1</xdr:col>
      <xdr:colOff>1299593</xdr:colOff>
      <xdr:row>8</xdr:row>
      <xdr:rowOff>66675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100" y="346710"/>
          <a:ext cx="937643" cy="1243965"/>
        </a:xfrm>
        <a:prstGeom prst="rect">
          <a:avLst/>
        </a:prstGeom>
      </xdr:spPr>
    </xdr:pic>
    <xdr:clientData/>
  </xdr:twoCellAnchor>
  <xdr:twoCellAnchor>
    <xdr:from>
      <xdr:col>2</xdr:col>
      <xdr:colOff>933449</xdr:colOff>
      <xdr:row>0</xdr:row>
      <xdr:rowOff>62865</xdr:rowOff>
    </xdr:from>
    <xdr:to>
      <xdr:col>5</xdr:col>
      <xdr:colOff>847724</xdr:colOff>
      <xdr:row>8</xdr:row>
      <xdr:rowOff>180975</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581649" y="62865"/>
          <a:ext cx="2847975" cy="164211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Diciembre, 2021.</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1647824</xdr:colOff>
      <xdr:row>0</xdr:row>
      <xdr:rowOff>158115</xdr:rowOff>
    </xdr:from>
    <xdr:to>
      <xdr:col>1</xdr:col>
      <xdr:colOff>3819525</xdr:colOff>
      <xdr:row>9</xdr:row>
      <xdr:rowOff>9525</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643" t="33884" r="59254" b="31290"/>
        <a:stretch>
          <a:fillRect/>
        </a:stretch>
      </xdr:blipFill>
      <xdr:spPr>
        <a:xfrm>
          <a:off x="2847974" y="158115"/>
          <a:ext cx="2171701" cy="156591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68"/>
  <sheetViews>
    <sheetView tabSelected="1" zoomScaleNormal="100" workbookViewId="0">
      <selection activeCell="B66" sqref="B66"/>
    </sheetView>
  </sheetViews>
  <sheetFormatPr baseColWidth="10" defaultColWidth="11" defaultRowHeight="15"/>
  <cols>
    <col min="1" max="1" width="18" customWidth="1"/>
    <col min="2" max="2" width="62.5703125" customWidth="1"/>
    <col min="3" max="3" width="10" style="31" customWidth="1"/>
    <col min="4" max="4" width="15.85546875" customWidth="1"/>
    <col min="5" max="5" width="14.140625" style="2" customWidth="1"/>
    <col min="6" max="6" width="17.7109375" style="3" customWidth="1"/>
    <col min="7" max="7" width="12.85546875" customWidth="1"/>
    <col min="8" max="8" width="17.42578125" style="4" customWidth="1"/>
    <col min="9" max="9" width="12.28515625" style="35" customWidth="1"/>
    <col min="10" max="10" width="15.140625" style="37" customWidth="1"/>
  </cols>
  <sheetData>
    <row r="10" spans="1:10" s="1" customFormat="1" ht="45.95" customHeight="1">
      <c r="A10" s="5" t="s">
        <v>0</v>
      </c>
      <c r="B10" s="6" t="s">
        <v>1</v>
      </c>
      <c r="C10" s="19" t="s">
        <v>2</v>
      </c>
      <c r="D10" s="7" t="s">
        <v>3</v>
      </c>
      <c r="E10" s="8" t="s">
        <v>4</v>
      </c>
      <c r="F10" s="9" t="s">
        <v>5</v>
      </c>
      <c r="G10" s="7" t="s">
        <v>6</v>
      </c>
      <c r="H10" s="10" t="s">
        <v>7</v>
      </c>
      <c r="I10" s="32" t="s">
        <v>8</v>
      </c>
      <c r="J10" s="5" t="s">
        <v>9</v>
      </c>
    </row>
    <row r="11" spans="1:10" ht="122.25" customHeight="1">
      <c r="A11" s="12" t="s">
        <v>72</v>
      </c>
      <c r="B11" s="13" t="s">
        <v>73</v>
      </c>
      <c r="C11" s="22" t="s">
        <v>74</v>
      </c>
      <c r="D11" s="23" t="s">
        <v>75</v>
      </c>
      <c r="E11" s="24">
        <v>44515</v>
      </c>
      <c r="F11" s="25">
        <v>141600</v>
      </c>
      <c r="G11" s="26">
        <v>44532</v>
      </c>
      <c r="H11" s="18">
        <v>135600</v>
      </c>
      <c r="I11" s="33" t="s">
        <v>12</v>
      </c>
      <c r="J11" s="38" t="s">
        <v>196</v>
      </c>
    </row>
    <row r="12" spans="1:10" ht="99" customHeight="1">
      <c r="A12" s="12" t="s">
        <v>76</v>
      </c>
      <c r="B12" s="13" t="s">
        <v>77</v>
      </c>
      <c r="C12" s="22" t="s">
        <v>78</v>
      </c>
      <c r="D12" s="23" t="s">
        <v>79</v>
      </c>
      <c r="E12" s="24">
        <v>44473</v>
      </c>
      <c r="F12" s="25">
        <v>11092</v>
      </c>
      <c r="G12" s="26">
        <v>44533</v>
      </c>
      <c r="H12" s="18">
        <v>10622</v>
      </c>
      <c r="I12" s="33" t="s">
        <v>12</v>
      </c>
      <c r="J12" s="38" t="str">
        <f>+J11</f>
        <v>CONCILIADO</v>
      </c>
    </row>
    <row r="13" spans="1:10" ht="63.75" customHeight="1">
      <c r="A13" s="12" t="str">
        <f>+A14</f>
        <v>SUPPLY DEPOT DD SRL</v>
      </c>
      <c r="B13" s="13" t="s">
        <v>61</v>
      </c>
      <c r="C13" s="22" t="s">
        <v>62</v>
      </c>
      <c r="D13" s="23" t="s">
        <v>63</v>
      </c>
      <c r="E13" s="24">
        <v>44511</v>
      </c>
      <c r="F13" s="25">
        <v>99356</v>
      </c>
      <c r="G13" s="26">
        <v>44538</v>
      </c>
      <c r="H13" s="18">
        <v>95146</v>
      </c>
      <c r="I13" s="33" t="s">
        <v>12</v>
      </c>
      <c r="J13" s="38" t="str">
        <f t="shared" ref="J13:J31" si="0">+J12</f>
        <v>CONCILIADO</v>
      </c>
    </row>
    <row r="14" spans="1:10" ht="107.25" customHeight="1">
      <c r="A14" s="12" t="s">
        <v>57</v>
      </c>
      <c r="B14" s="13" t="s">
        <v>58</v>
      </c>
      <c r="C14" s="22" t="s">
        <v>59</v>
      </c>
      <c r="D14" s="23" t="s">
        <v>60</v>
      </c>
      <c r="E14" s="24">
        <v>44516</v>
      </c>
      <c r="F14" s="25">
        <v>507400</v>
      </c>
      <c r="G14" s="26">
        <v>44540</v>
      </c>
      <c r="H14" s="18">
        <v>462680</v>
      </c>
      <c r="I14" s="33" t="s">
        <v>12</v>
      </c>
      <c r="J14" s="38" t="str">
        <f t="shared" si="0"/>
        <v>CONCILIADO</v>
      </c>
    </row>
    <row r="15" spans="1:10" ht="81" customHeight="1">
      <c r="A15" s="12" t="s">
        <v>64</v>
      </c>
      <c r="B15" s="13" t="s">
        <v>65</v>
      </c>
      <c r="C15" s="22" t="s">
        <v>66</v>
      </c>
      <c r="D15" s="23" t="s">
        <v>67</v>
      </c>
      <c r="E15" s="24">
        <v>44533</v>
      </c>
      <c r="F15" s="25">
        <v>64900</v>
      </c>
      <c r="G15" s="26">
        <v>44543</v>
      </c>
      <c r="H15" s="18">
        <v>49500</v>
      </c>
      <c r="I15" s="33" t="s">
        <v>12</v>
      </c>
      <c r="J15" s="38" t="str">
        <f t="shared" si="0"/>
        <v>CONCILIADO</v>
      </c>
    </row>
    <row r="16" spans="1:10" ht="54.75" customHeight="1">
      <c r="A16" s="12" t="s">
        <v>47</v>
      </c>
      <c r="B16" s="13" t="s">
        <v>48</v>
      </c>
      <c r="C16" s="22" t="s">
        <v>49</v>
      </c>
      <c r="D16" s="23" t="s">
        <v>50</v>
      </c>
      <c r="E16" s="24">
        <v>44536</v>
      </c>
      <c r="F16" s="25">
        <v>2191189.5099999998</v>
      </c>
      <c r="G16" s="26">
        <v>44544</v>
      </c>
      <c r="H16" s="18">
        <v>2098342.5</v>
      </c>
      <c r="I16" s="33" t="s">
        <v>12</v>
      </c>
      <c r="J16" s="38" t="str">
        <f t="shared" si="0"/>
        <v>CONCILIADO</v>
      </c>
    </row>
    <row r="17" spans="1:10" ht="141" customHeight="1">
      <c r="A17" s="12" t="s">
        <v>15</v>
      </c>
      <c r="B17" s="13" t="s">
        <v>51</v>
      </c>
      <c r="C17" s="22" t="s">
        <v>52</v>
      </c>
      <c r="D17" s="23" t="s">
        <v>53</v>
      </c>
      <c r="E17" s="24">
        <v>44526</v>
      </c>
      <c r="F17" s="25">
        <v>129800</v>
      </c>
      <c r="G17" s="26">
        <f>+G16</f>
        <v>44544</v>
      </c>
      <c r="H17" s="18">
        <v>118360</v>
      </c>
      <c r="I17" s="33" t="s">
        <v>12</v>
      </c>
      <c r="J17" s="38" t="str">
        <f t="shared" si="0"/>
        <v>CONCILIADO</v>
      </c>
    </row>
    <row r="18" spans="1:10" ht="102" customHeight="1">
      <c r="A18" s="12" t="s">
        <v>20</v>
      </c>
      <c r="B18" s="13" t="s">
        <v>54</v>
      </c>
      <c r="C18" s="22" t="s">
        <v>55</v>
      </c>
      <c r="D18" s="23" t="s">
        <v>56</v>
      </c>
      <c r="E18" s="24">
        <v>44533</v>
      </c>
      <c r="F18" s="25">
        <v>259010</v>
      </c>
      <c r="G18" s="26">
        <f>+G17</f>
        <v>44544</v>
      </c>
      <c r="H18" s="18">
        <v>248035</v>
      </c>
      <c r="I18" s="33" t="s">
        <v>12</v>
      </c>
      <c r="J18" s="38" t="str">
        <f t="shared" si="0"/>
        <v>CONCILIADO</v>
      </c>
    </row>
    <row r="19" spans="1:10" ht="187.5" customHeight="1">
      <c r="A19" s="12" t="s">
        <v>14</v>
      </c>
      <c r="B19" s="13" t="s">
        <v>44</v>
      </c>
      <c r="C19" s="22" t="s">
        <v>45</v>
      </c>
      <c r="D19" s="23" t="s">
        <v>46</v>
      </c>
      <c r="E19" s="24">
        <v>44522</v>
      </c>
      <c r="F19" s="25">
        <v>46763.4</v>
      </c>
      <c r="G19" s="26">
        <v>44545</v>
      </c>
      <c r="H19" s="18">
        <v>44781.9</v>
      </c>
      <c r="I19" s="33" t="s">
        <v>12</v>
      </c>
      <c r="J19" s="38" t="str">
        <f t="shared" si="0"/>
        <v>CONCILIADO</v>
      </c>
    </row>
    <row r="20" spans="1:10" ht="167.25" customHeight="1">
      <c r="A20" s="12" t="s">
        <v>11</v>
      </c>
      <c r="B20" s="13" t="s">
        <v>41</v>
      </c>
      <c r="C20" s="22" t="s">
        <v>42</v>
      </c>
      <c r="D20" s="23" t="s">
        <v>43</v>
      </c>
      <c r="E20" s="24">
        <v>44497</v>
      </c>
      <c r="F20" s="25">
        <v>99120</v>
      </c>
      <c r="G20" s="26">
        <v>44545</v>
      </c>
      <c r="H20" s="18">
        <v>94920</v>
      </c>
      <c r="I20" s="33" t="s">
        <v>12</v>
      </c>
      <c r="J20" s="38" t="str">
        <f t="shared" si="0"/>
        <v>CONCILIADO</v>
      </c>
    </row>
    <row r="21" spans="1:10" ht="65.25" customHeight="1">
      <c r="A21" s="12" t="s">
        <v>37</v>
      </c>
      <c r="B21" s="13" t="s">
        <v>38</v>
      </c>
      <c r="C21" s="22" t="s">
        <v>39</v>
      </c>
      <c r="D21" s="23" t="s">
        <v>40</v>
      </c>
      <c r="E21" s="24">
        <v>44531</v>
      </c>
      <c r="F21" s="25">
        <v>69354.5</v>
      </c>
      <c r="G21" s="26">
        <f>+G20</f>
        <v>44545</v>
      </c>
      <c r="H21" s="18">
        <v>66415.75</v>
      </c>
      <c r="I21" s="33" t="s">
        <v>12</v>
      </c>
      <c r="J21" s="38" t="str">
        <f t="shared" si="0"/>
        <v>CONCILIADO</v>
      </c>
    </row>
    <row r="22" spans="1:10" ht="114" customHeight="1">
      <c r="A22" s="12" t="s">
        <v>13</v>
      </c>
      <c r="B22" s="13" t="s">
        <v>34</v>
      </c>
      <c r="C22" s="22" t="s">
        <v>35</v>
      </c>
      <c r="D22" s="23" t="s">
        <v>36</v>
      </c>
      <c r="E22" s="24">
        <v>44531</v>
      </c>
      <c r="F22" s="25">
        <v>24166.67</v>
      </c>
      <c r="G22" s="26">
        <f>+G21</f>
        <v>44545</v>
      </c>
      <c r="H22" s="18">
        <v>24166.67</v>
      </c>
      <c r="I22" s="33" t="s">
        <v>12</v>
      </c>
      <c r="J22" s="38" t="str">
        <f t="shared" si="0"/>
        <v>CONCILIADO</v>
      </c>
    </row>
    <row r="23" spans="1:10" ht="156" customHeight="1">
      <c r="A23" s="12" t="s">
        <v>30</v>
      </c>
      <c r="B23" s="13" t="s">
        <v>31</v>
      </c>
      <c r="C23" s="22" t="s">
        <v>32</v>
      </c>
      <c r="D23" s="23" t="s">
        <v>33</v>
      </c>
      <c r="E23" s="24">
        <v>44518</v>
      </c>
      <c r="F23" s="25">
        <v>162840</v>
      </c>
      <c r="G23" s="26">
        <f>+G22</f>
        <v>44545</v>
      </c>
      <c r="H23" s="18">
        <v>155940</v>
      </c>
      <c r="I23" s="33" t="s">
        <v>12</v>
      </c>
      <c r="J23" s="38" t="str">
        <f t="shared" si="0"/>
        <v>CONCILIADO</v>
      </c>
    </row>
    <row r="24" spans="1:10" ht="174" customHeight="1">
      <c r="A24" s="12" t="str">
        <f>+A27</f>
        <v>XIOMARI VELOZ D LUJO FIESTA SRL</v>
      </c>
      <c r="B24" s="13" t="s">
        <v>29</v>
      </c>
      <c r="C24" s="22" t="s">
        <v>27</v>
      </c>
      <c r="D24" s="23" t="s">
        <v>28</v>
      </c>
      <c r="E24" s="24">
        <v>44515</v>
      </c>
      <c r="F24" s="25">
        <v>551768</v>
      </c>
      <c r="G24" s="26">
        <f>+G23</f>
        <v>44545</v>
      </c>
      <c r="H24" s="18">
        <v>503137.6</v>
      </c>
      <c r="I24" s="33" t="s">
        <v>12</v>
      </c>
      <c r="J24" s="38" t="str">
        <f t="shared" si="0"/>
        <v>CONCILIADO</v>
      </c>
    </row>
    <row r="25" spans="1:10" ht="113.25" customHeight="1">
      <c r="A25" s="12" t="s">
        <v>16</v>
      </c>
      <c r="B25" s="11" t="s">
        <v>17</v>
      </c>
      <c r="C25" s="22" t="s">
        <v>18</v>
      </c>
      <c r="D25" s="27" t="s">
        <v>19</v>
      </c>
      <c r="E25" s="28">
        <v>44536</v>
      </c>
      <c r="F25" s="29">
        <v>116820</v>
      </c>
      <c r="G25" s="26">
        <f>+G24</f>
        <v>44545</v>
      </c>
      <c r="H25" s="18">
        <v>111870</v>
      </c>
      <c r="I25" s="33" t="s">
        <v>12</v>
      </c>
      <c r="J25" s="38" t="str">
        <f t="shared" si="0"/>
        <v>CONCILIADO</v>
      </c>
    </row>
    <row r="26" spans="1:10" ht="97.5" customHeight="1">
      <c r="A26" s="12" t="s">
        <v>20</v>
      </c>
      <c r="B26" s="13" t="s">
        <v>21</v>
      </c>
      <c r="C26" s="22" t="s">
        <v>22</v>
      </c>
      <c r="D26" s="23" t="s">
        <v>23</v>
      </c>
      <c r="E26" s="24">
        <v>44524</v>
      </c>
      <c r="F26" s="25">
        <v>934462.93</v>
      </c>
      <c r="G26" s="26">
        <v>44546</v>
      </c>
      <c r="H26" s="18">
        <v>894867.04</v>
      </c>
      <c r="I26" s="33" t="s">
        <v>12</v>
      </c>
      <c r="J26" s="38" t="str">
        <f t="shared" si="0"/>
        <v>CONCILIADO</v>
      </c>
    </row>
    <row r="27" spans="1:10" ht="90" customHeight="1">
      <c r="A27" s="12" t="s">
        <v>24</v>
      </c>
      <c r="B27" s="13" t="s">
        <v>25</v>
      </c>
      <c r="C27" s="22" t="s">
        <v>175</v>
      </c>
      <c r="D27" s="23" t="s">
        <v>26</v>
      </c>
      <c r="E27" s="24">
        <v>44536</v>
      </c>
      <c r="F27" s="25">
        <v>70800</v>
      </c>
      <c r="G27" s="26">
        <f>+G26</f>
        <v>44546</v>
      </c>
      <c r="H27" s="18">
        <v>67800</v>
      </c>
      <c r="I27" s="33" t="s">
        <v>12</v>
      </c>
      <c r="J27" s="38" t="str">
        <f t="shared" si="0"/>
        <v>CONCILIADO</v>
      </c>
    </row>
    <row r="28" spans="1:10" ht="66" customHeight="1">
      <c r="A28" s="12" t="s">
        <v>11</v>
      </c>
      <c r="B28" s="13" t="s">
        <v>114</v>
      </c>
      <c r="C28" s="22" t="s">
        <v>115</v>
      </c>
      <c r="D28" s="23" t="s">
        <v>116</v>
      </c>
      <c r="E28" s="24">
        <v>44544</v>
      </c>
      <c r="F28" s="25">
        <v>64310</v>
      </c>
      <c r="G28" s="26">
        <v>44550</v>
      </c>
      <c r="H28" s="18">
        <v>61585</v>
      </c>
      <c r="I28" s="33" t="s">
        <v>12</v>
      </c>
      <c r="J28" s="38" t="str">
        <f t="shared" si="0"/>
        <v>CONCILIADO</v>
      </c>
    </row>
    <row r="29" spans="1:10" ht="90" customHeight="1">
      <c r="A29" s="12" t="s">
        <v>192</v>
      </c>
      <c r="B29" s="13" t="s">
        <v>193</v>
      </c>
      <c r="C29" s="22" t="s">
        <v>194</v>
      </c>
      <c r="D29" s="23" t="s">
        <v>195</v>
      </c>
      <c r="E29" s="24">
        <v>44544</v>
      </c>
      <c r="F29" s="25">
        <v>900000</v>
      </c>
      <c r="G29" s="26">
        <f>+G28</f>
        <v>44550</v>
      </c>
      <c r="H29" s="18">
        <v>896253.05</v>
      </c>
      <c r="I29" s="33" t="s">
        <v>12</v>
      </c>
      <c r="J29" s="38" t="str">
        <f t="shared" si="0"/>
        <v>CONCILIADO</v>
      </c>
    </row>
    <row r="30" spans="1:10" ht="90" customHeight="1">
      <c r="A30" s="12" t="s">
        <v>98</v>
      </c>
      <c r="B30" s="13" t="s">
        <v>108</v>
      </c>
      <c r="C30" s="22" t="s">
        <v>109</v>
      </c>
      <c r="D30" s="23" t="s">
        <v>110</v>
      </c>
      <c r="E30" s="24">
        <v>44539</v>
      </c>
      <c r="F30" s="25">
        <v>64900</v>
      </c>
      <c r="G30" s="26">
        <v>44546</v>
      </c>
      <c r="H30" s="18">
        <v>62150</v>
      </c>
      <c r="I30" s="33" t="s">
        <v>12</v>
      </c>
      <c r="J30" s="38" t="str">
        <f t="shared" si="0"/>
        <v>CONCILIADO</v>
      </c>
    </row>
    <row r="31" spans="1:10" ht="185.25" customHeight="1">
      <c r="A31" s="12" t="s">
        <v>15</v>
      </c>
      <c r="B31" s="13" t="s">
        <v>111</v>
      </c>
      <c r="C31" s="22" t="s">
        <v>112</v>
      </c>
      <c r="D31" s="23" t="s">
        <v>113</v>
      </c>
      <c r="E31" s="24">
        <v>44540</v>
      </c>
      <c r="F31" s="25">
        <v>472000</v>
      </c>
      <c r="G31" s="26">
        <f>+G30</f>
        <v>44546</v>
      </c>
      <c r="H31" s="18">
        <v>452000</v>
      </c>
      <c r="I31" s="33" t="s">
        <v>12</v>
      </c>
      <c r="J31" s="38" t="str">
        <f t="shared" si="0"/>
        <v>CONCILIADO</v>
      </c>
    </row>
    <row r="32" spans="1:10" ht="138" customHeight="1">
      <c r="A32" s="12" t="s">
        <v>57</v>
      </c>
      <c r="B32" s="11" t="s">
        <v>105</v>
      </c>
      <c r="C32" s="22" t="s">
        <v>106</v>
      </c>
      <c r="D32" s="27" t="s">
        <v>107</v>
      </c>
      <c r="E32" s="28">
        <v>44539</v>
      </c>
      <c r="F32" s="29">
        <v>708000</v>
      </c>
      <c r="G32" s="26">
        <f>+G31</f>
        <v>44546</v>
      </c>
      <c r="H32" s="18">
        <v>678000</v>
      </c>
      <c r="I32" s="33" t="s">
        <v>12</v>
      </c>
      <c r="J32" s="39" t="s">
        <v>197</v>
      </c>
    </row>
    <row r="33" spans="1:10" ht="158.25" customHeight="1">
      <c r="A33" s="12" t="s">
        <v>180</v>
      </c>
      <c r="B33" s="13" t="s">
        <v>181</v>
      </c>
      <c r="C33" s="22" t="s">
        <v>182</v>
      </c>
      <c r="D33" s="23" t="s">
        <v>183</v>
      </c>
      <c r="E33" s="24">
        <v>44540</v>
      </c>
      <c r="F33" s="25">
        <v>225096.8</v>
      </c>
      <c r="G33" s="26">
        <v>44550</v>
      </c>
      <c r="H33" s="18">
        <v>215558.8</v>
      </c>
      <c r="I33" s="33" t="s">
        <v>12</v>
      </c>
      <c r="J33" s="38" t="s">
        <v>198</v>
      </c>
    </row>
    <row r="34" spans="1:10" ht="108" customHeight="1">
      <c r="A34" s="12" t="s">
        <v>68</v>
      </c>
      <c r="B34" s="13" t="s">
        <v>69</v>
      </c>
      <c r="C34" s="22" t="s">
        <v>70</v>
      </c>
      <c r="D34" s="23" t="s">
        <v>71</v>
      </c>
      <c r="E34" s="24">
        <v>44508</v>
      </c>
      <c r="F34" s="25">
        <v>708000</v>
      </c>
      <c r="G34" s="26">
        <v>44537</v>
      </c>
      <c r="H34" s="18">
        <v>645600</v>
      </c>
      <c r="I34" s="33" t="s">
        <v>12</v>
      </c>
      <c r="J34" s="38" t="s">
        <v>196</v>
      </c>
    </row>
    <row r="35" spans="1:10" ht="94.5" customHeight="1">
      <c r="A35" s="12" t="s">
        <v>87</v>
      </c>
      <c r="B35" s="13" t="s">
        <v>88</v>
      </c>
      <c r="C35" s="22" t="s">
        <v>89</v>
      </c>
      <c r="D35" s="23" t="s">
        <v>90</v>
      </c>
      <c r="E35" s="24">
        <v>44523</v>
      </c>
      <c r="F35" s="25">
        <v>125725.46</v>
      </c>
      <c r="G35" s="26">
        <v>44551</v>
      </c>
      <c r="H35" s="18">
        <v>120398.11</v>
      </c>
      <c r="I35" s="33" t="s">
        <v>12</v>
      </c>
      <c r="J35" s="38" t="s">
        <v>196</v>
      </c>
    </row>
    <row r="36" spans="1:10" ht="117" customHeight="1">
      <c r="A36" s="12" t="s">
        <v>98</v>
      </c>
      <c r="B36" s="13" t="s">
        <v>99</v>
      </c>
      <c r="C36" s="22" t="s">
        <v>100</v>
      </c>
      <c r="D36" s="23" t="s">
        <v>101</v>
      </c>
      <c r="E36" s="24">
        <v>44529</v>
      </c>
      <c r="F36" s="25">
        <v>129800</v>
      </c>
      <c r="G36" s="26">
        <v>44551</v>
      </c>
      <c r="H36" s="18">
        <v>124300</v>
      </c>
      <c r="I36" s="33" t="s">
        <v>12</v>
      </c>
      <c r="J36" s="38" t="s">
        <v>196</v>
      </c>
    </row>
    <row r="37" spans="1:10" ht="166.5" customHeight="1">
      <c r="A37" s="12" t="s">
        <v>57</v>
      </c>
      <c r="B37" s="11" t="s">
        <v>80</v>
      </c>
      <c r="C37" s="22" t="s">
        <v>81</v>
      </c>
      <c r="D37" s="27" t="s">
        <v>82</v>
      </c>
      <c r="E37" s="28">
        <v>44539</v>
      </c>
      <c r="F37" s="29">
        <v>279896</v>
      </c>
      <c r="G37" s="26">
        <v>44551</v>
      </c>
      <c r="H37" s="18">
        <v>268036</v>
      </c>
      <c r="I37" s="33" t="s">
        <v>12</v>
      </c>
      <c r="J37" s="38" t="s">
        <v>196</v>
      </c>
    </row>
    <row r="38" spans="1:10" ht="103.5" customHeight="1">
      <c r="A38" s="12" t="s">
        <v>15</v>
      </c>
      <c r="B38" s="13" t="s">
        <v>95</v>
      </c>
      <c r="C38" s="22" t="s">
        <v>96</v>
      </c>
      <c r="D38" s="23" t="s">
        <v>97</v>
      </c>
      <c r="E38" s="24">
        <v>44540</v>
      </c>
      <c r="F38" s="25">
        <v>808300</v>
      </c>
      <c r="G38" s="26">
        <f>+G12</f>
        <v>44533</v>
      </c>
      <c r="H38" s="18">
        <v>774050</v>
      </c>
      <c r="I38" s="33" t="s">
        <v>12</v>
      </c>
      <c r="J38" s="38" t="s">
        <v>196</v>
      </c>
    </row>
    <row r="39" spans="1:10" ht="166.5" customHeight="1">
      <c r="A39" s="12" t="s">
        <v>91</v>
      </c>
      <c r="B39" s="13" t="s">
        <v>92</v>
      </c>
      <c r="C39" s="22" t="s">
        <v>93</v>
      </c>
      <c r="D39" s="23" t="s">
        <v>94</v>
      </c>
      <c r="E39" s="24">
        <v>44545</v>
      </c>
      <c r="F39" s="25">
        <v>49005.4</v>
      </c>
      <c r="G39" s="26">
        <v>44551</v>
      </c>
      <c r="H39" s="18">
        <v>46928.9</v>
      </c>
      <c r="I39" s="33" t="s">
        <v>12</v>
      </c>
      <c r="J39" s="38" t="s">
        <v>196</v>
      </c>
    </row>
    <row r="40" spans="1:10" ht="81" customHeight="1">
      <c r="A40" s="12" t="s">
        <v>184</v>
      </c>
      <c r="B40" s="13" t="s">
        <v>185</v>
      </c>
      <c r="C40" s="22" t="s">
        <v>42</v>
      </c>
      <c r="D40" s="23" t="s">
        <v>43</v>
      </c>
      <c r="E40" s="24">
        <v>44544</v>
      </c>
      <c r="F40" s="25">
        <v>19116</v>
      </c>
      <c r="G40" s="26">
        <v>44552</v>
      </c>
      <c r="H40" s="18">
        <v>18160.2</v>
      </c>
      <c r="I40" s="33" t="s">
        <v>12</v>
      </c>
      <c r="J40" s="38" t="s">
        <v>196</v>
      </c>
    </row>
    <row r="41" spans="1:10" ht="144.75" customHeight="1">
      <c r="A41" s="12" t="s">
        <v>171</v>
      </c>
      <c r="B41" s="13" t="s">
        <v>172</v>
      </c>
      <c r="C41" s="22" t="s">
        <v>173</v>
      </c>
      <c r="D41" s="23" t="s">
        <v>174</v>
      </c>
      <c r="E41" s="24">
        <v>44538</v>
      </c>
      <c r="F41" s="25">
        <v>925020</v>
      </c>
      <c r="G41" s="26">
        <v>44538</v>
      </c>
      <c r="H41" s="18">
        <v>878769</v>
      </c>
      <c r="I41" s="33" t="s">
        <v>12</v>
      </c>
      <c r="J41" s="38" t="s">
        <v>196</v>
      </c>
    </row>
    <row r="42" spans="1:10" ht="126" customHeight="1">
      <c r="A42" s="12" t="s">
        <v>13</v>
      </c>
      <c r="B42" s="13" t="s">
        <v>102</v>
      </c>
      <c r="C42" s="22" t="s">
        <v>103</v>
      </c>
      <c r="D42" s="23" t="s">
        <v>104</v>
      </c>
      <c r="E42" s="24">
        <v>44545</v>
      </c>
      <c r="F42" s="25">
        <v>295000</v>
      </c>
      <c r="G42" s="26">
        <v>44552</v>
      </c>
      <c r="H42" s="18">
        <v>295000</v>
      </c>
      <c r="I42" s="33" t="s">
        <v>12</v>
      </c>
      <c r="J42" s="38" t="s">
        <v>196</v>
      </c>
    </row>
    <row r="43" spans="1:10" ht="64.5" customHeight="1">
      <c r="A43" s="12" t="s">
        <v>83</v>
      </c>
      <c r="B43" s="13" t="s">
        <v>84</v>
      </c>
      <c r="C43" s="22" t="s">
        <v>85</v>
      </c>
      <c r="D43" s="23" t="s">
        <v>86</v>
      </c>
      <c r="E43" s="24">
        <v>44547</v>
      </c>
      <c r="F43" s="25">
        <v>178508.95</v>
      </c>
      <c r="G43" s="26">
        <v>44557</v>
      </c>
      <c r="H43" s="18">
        <v>170945.01</v>
      </c>
      <c r="I43" s="33" t="s">
        <v>12</v>
      </c>
      <c r="J43" s="38" t="s">
        <v>196</v>
      </c>
    </row>
    <row r="44" spans="1:10" ht="96" customHeight="1">
      <c r="A44" s="12" t="s">
        <v>121</v>
      </c>
      <c r="B44" s="13" t="s">
        <v>122</v>
      </c>
      <c r="C44" s="22" t="s">
        <v>62</v>
      </c>
      <c r="D44" s="23" t="s">
        <v>63</v>
      </c>
      <c r="E44" s="24">
        <v>44504</v>
      </c>
      <c r="F44" s="25">
        <v>405082.2</v>
      </c>
      <c r="G44" s="26">
        <v>44552</v>
      </c>
      <c r="H44" s="18">
        <v>387917.7</v>
      </c>
      <c r="I44" s="33" t="s">
        <v>12</v>
      </c>
      <c r="J44" s="38" t="s">
        <v>196</v>
      </c>
    </row>
    <row r="45" spans="1:10" ht="65.25" customHeight="1">
      <c r="A45" s="12" t="s">
        <v>47</v>
      </c>
      <c r="B45" s="13" t="s">
        <v>123</v>
      </c>
      <c r="C45" s="22" t="s">
        <v>124</v>
      </c>
      <c r="D45" s="23" t="s">
        <v>125</v>
      </c>
      <c r="E45" s="24">
        <v>44546</v>
      </c>
      <c r="F45" s="25">
        <v>106200</v>
      </c>
      <c r="G45" s="26">
        <v>44557</v>
      </c>
      <c r="H45" s="18">
        <v>101700</v>
      </c>
      <c r="I45" s="33" t="s">
        <v>12</v>
      </c>
      <c r="J45" s="38" t="s">
        <v>197</v>
      </c>
    </row>
    <row r="46" spans="1:10" ht="139.5" customHeight="1">
      <c r="A46" s="12" t="s">
        <v>138</v>
      </c>
      <c r="B46" s="13" t="s">
        <v>139</v>
      </c>
      <c r="C46" s="22" t="s">
        <v>140</v>
      </c>
      <c r="D46" s="23" t="s">
        <v>141</v>
      </c>
      <c r="E46" s="24">
        <v>44547</v>
      </c>
      <c r="F46" s="25">
        <v>128915</v>
      </c>
      <c r="G46" s="26">
        <f>+G57</f>
        <v>44560</v>
      </c>
      <c r="H46" s="18">
        <v>123452.5</v>
      </c>
      <c r="I46" s="36" t="s">
        <v>12</v>
      </c>
      <c r="J46" s="38" t="s">
        <v>197</v>
      </c>
    </row>
    <row r="47" spans="1:10" ht="99.75" customHeight="1">
      <c r="A47" s="12" t="s">
        <v>57</v>
      </c>
      <c r="B47" s="13" t="s">
        <v>142</v>
      </c>
      <c r="C47" s="22" t="s">
        <v>143</v>
      </c>
      <c r="D47" s="23" t="s">
        <v>144</v>
      </c>
      <c r="E47" s="24">
        <v>44543</v>
      </c>
      <c r="F47" s="25">
        <v>820041</v>
      </c>
      <c r="G47" s="26">
        <f>+G46</f>
        <v>44560</v>
      </c>
      <c r="H47" s="18">
        <v>785293.5</v>
      </c>
      <c r="I47" s="33" t="s">
        <v>12</v>
      </c>
      <c r="J47" s="38" t="s">
        <v>197</v>
      </c>
    </row>
    <row r="48" spans="1:10" ht="99.75" customHeight="1">
      <c r="A48" s="12" t="s">
        <v>145</v>
      </c>
      <c r="B48" s="13" t="s">
        <v>146</v>
      </c>
      <c r="C48" s="22" t="s">
        <v>147</v>
      </c>
      <c r="D48" s="23" t="s">
        <v>148</v>
      </c>
      <c r="E48" s="24">
        <v>44550</v>
      </c>
      <c r="F48" s="25">
        <v>817456.8</v>
      </c>
      <c r="G48" s="26">
        <v>44557</v>
      </c>
      <c r="H48" s="18">
        <v>782818.8</v>
      </c>
      <c r="I48" s="33" t="s">
        <v>12</v>
      </c>
      <c r="J48" s="38" t="s">
        <v>197</v>
      </c>
    </row>
    <row r="49" spans="1:10" ht="206.25" customHeight="1">
      <c r="A49" s="12" t="s">
        <v>57</v>
      </c>
      <c r="B49" s="13" t="s">
        <v>149</v>
      </c>
      <c r="C49" s="22" t="s">
        <v>150</v>
      </c>
      <c r="D49" s="23" t="s">
        <v>151</v>
      </c>
      <c r="E49" s="24">
        <v>44518</v>
      </c>
      <c r="F49" s="25">
        <v>49724.76</v>
      </c>
      <c r="G49" s="26">
        <v>44553</v>
      </c>
      <c r="H49" s="18">
        <v>47579.91</v>
      </c>
      <c r="I49" s="33" t="s">
        <v>12</v>
      </c>
      <c r="J49" s="38" t="s">
        <v>197</v>
      </c>
    </row>
    <row r="50" spans="1:10" ht="105.75" customHeight="1">
      <c r="A50" s="12" t="s">
        <v>152</v>
      </c>
      <c r="B50" s="13" t="s">
        <v>153</v>
      </c>
      <c r="C50" s="22" t="s">
        <v>154</v>
      </c>
      <c r="D50" s="23" t="s">
        <v>155</v>
      </c>
      <c r="E50" s="24">
        <v>44551</v>
      </c>
      <c r="F50" s="25">
        <v>3508017.28</v>
      </c>
      <c r="G50" s="26">
        <v>44553</v>
      </c>
      <c r="H50" s="18">
        <v>3359372.48</v>
      </c>
      <c r="I50" s="33" t="s">
        <v>12</v>
      </c>
      <c r="J50" s="38" t="s">
        <v>196</v>
      </c>
    </row>
    <row r="51" spans="1:10" ht="81.75" customHeight="1">
      <c r="A51" s="12" t="s">
        <v>156</v>
      </c>
      <c r="B51" s="13" t="s">
        <v>157</v>
      </c>
      <c r="C51" s="22" t="s">
        <v>158</v>
      </c>
      <c r="D51" s="23" t="s">
        <v>159</v>
      </c>
      <c r="E51" s="24">
        <v>44524</v>
      </c>
      <c r="F51" s="25">
        <v>2187000</v>
      </c>
      <c r="G51" s="26">
        <f>+G49</f>
        <v>44553</v>
      </c>
      <c r="H51" s="18">
        <v>2177717.02</v>
      </c>
      <c r="I51" s="33" t="s">
        <v>12</v>
      </c>
      <c r="J51" s="38" t="s">
        <v>197</v>
      </c>
    </row>
    <row r="52" spans="1:10" ht="142.5" customHeight="1">
      <c r="A52" s="12" t="s">
        <v>15</v>
      </c>
      <c r="B52" s="13" t="s">
        <v>160</v>
      </c>
      <c r="C52" s="22" t="s">
        <v>161</v>
      </c>
      <c r="D52" s="23" t="s">
        <v>162</v>
      </c>
      <c r="E52" s="24">
        <v>44540</v>
      </c>
      <c r="F52" s="25">
        <v>317962.8</v>
      </c>
      <c r="G52" s="26">
        <v>44557</v>
      </c>
      <c r="H52" s="18">
        <v>304489.8</v>
      </c>
      <c r="I52" s="33" t="s">
        <v>12</v>
      </c>
      <c r="J52" s="38" t="s">
        <v>196</v>
      </c>
    </row>
    <row r="53" spans="1:10" ht="183" customHeight="1">
      <c r="A53" s="12" t="s">
        <v>14</v>
      </c>
      <c r="B53" s="13" t="s">
        <v>163</v>
      </c>
      <c r="C53" s="22" t="s">
        <v>164</v>
      </c>
      <c r="D53" s="23" t="s">
        <v>165</v>
      </c>
      <c r="E53" s="24">
        <v>44537</v>
      </c>
      <c r="F53" s="25">
        <v>141305</v>
      </c>
      <c r="G53" s="26">
        <f>+G47</f>
        <v>44560</v>
      </c>
      <c r="H53" s="18">
        <v>135317.5</v>
      </c>
      <c r="I53" s="33" t="s">
        <v>12</v>
      </c>
      <c r="J53" s="38" t="s">
        <v>197</v>
      </c>
    </row>
    <row r="54" spans="1:10" ht="153.75" customHeight="1">
      <c r="A54" s="12" t="s">
        <v>169</v>
      </c>
      <c r="B54" s="13" t="s">
        <v>170</v>
      </c>
      <c r="C54" s="22" t="s">
        <v>164</v>
      </c>
      <c r="D54" s="23" t="s">
        <v>165</v>
      </c>
      <c r="E54" s="24">
        <v>44546</v>
      </c>
      <c r="F54" s="25">
        <v>79945</v>
      </c>
      <c r="G54" s="26">
        <f>+G61</f>
        <v>44558</v>
      </c>
      <c r="H54" s="18">
        <v>76557.5</v>
      </c>
      <c r="I54" s="33" t="s">
        <v>12</v>
      </c>
      <c r="J54" s="38" t="s">
        <v>196</v>
      </c>
    </row>
    <row r="55" spans="1:10" ht="109.5" customHeight="1">
      <c r="A55" s="12" t="s">
        <v>176</v>
      </c>
      <c r="B55" s="13" t="s">
        <v>177</v>
      </c>
      <c r="C55" s="22" t="s">
        <v>178</v>
      </c>
      <c r="D55" s="23" t="s">
        <v>179</v>
      </c>
      <c r="E55" s="24">
        <v>44558</v>
      </c>
      <c r="F55" s="25">
        <v>1593000</v>
      </c>
      <c r="G55" s="26">
        <v>44558</v>
      </c>
      <c r="H55" s="18">
        <v>1525500</v>
      </c>
      <c r="I55" s="33" t="s">
        <v>12</v>
      </c>
      <c r="J55" s="38" t="s">
        <v>198</v>
      </c>
    </row>
    <row r="56" spans="1:10" ht="131.25" customHeight="1">
      <c r="A56" s="12" t="s">
        <v>188</v>
      </c>
      <c r="B56" s="13" t="s">
        <v>189</v>
      </c>
      <c r="C56" s="22" t="s">
        <v>190</v>
      </c>
      <c r="D56" s="23" t="s">
        <v>191</v>
      </c>
      <c r="E56" s="24">
        <v>44316</v>
      </c>
      <c r="F56" s="25">
        <v>637791.23</v>
      </c>
      <c r="G56" s="26">
        <f>+G47</f>
        <v>44560</v>
      </c>
      <c r="H56" s="18">
        <v>581579.12</v>
      </c>
      <c r="I56" s="33" t="s">
        <v>12</v>
      </c>
      <c r="J56" s="38" t="s">
        <v>197</v>
      </c>
    </row>
    <row r="57" spans="1:10" ht="131.25" customHeight="1">
      <c r="A57" s="12" t="s">
        <v>126</v>
      </c>
      <c r="B57" s="13" t="s">
        <v>127</v>
      </c>
      <c r="C57" s="22" t="s">
        <v>128</v>
      </c>
      <c r="D57" s="23" t="s">
        <v>129</v>
      </c>
      <c r="E57" s="24">
        <v>44553</v>
      </c>
      <c r="F57" s="25">
        <v>574638.34</v>
      </c>
      <c r="G57" s="26">
        <v>44560</v>
      </c>
      <c r="H57" s="18">
        <v>527948.97</v>
      </c>
      <c r="I57" s="33" t="s">
        <v>12</v>
      </c>
      <c r="J57" s="38" t="s">
        <v>196</v>
      </c>
    </row>
    <row r="58" spans="1:10" ht="154.5" customHeight="1">
      <c r="A58" s="12" t="s">
        <v>130</v>
      </c>
      <c r="B58" s="13" t="s">
        <v>131</v>
      </c>
      <c r="C58" s="22" t="s">
        <v>132</v>
      </c>
      <c r="D58" s="23" t="s">
        <v>133</v>
      </c>
      <c r="E58" s="24">
        <v>44546</v>
      </c>
      <c r="F58" s="25">
        <v>42132</v>
      </c>
      <c r="G58" s="26">
        <f>+G45</f>
        <v>44557</v>
      </c>
      <c r="H58" s="18">
        <v>40025.4</v>
      </c>
      <c r="I58" s="33" t="s">
        <v>12</v>
      </c>
      <c r="J58" s="38" t="s">
        <v>196</v>
      </c>
    </row>
    <row r="59" spans="1:10" ht="97.5" customHeight="1">
      <c r="A59" s="12" t="s">
        <v>15</v>
      </c>
      <c r="B59" s="13" t="s">
        <v>134</v>
      </c>
      <c r="C59" s="22" t="s">
        <v>62</v>
      </c>
      <c r="D59" s="23" t="s">
        <v>63</v>
      </c>
      <c r="E59" s="24">
        <v>44540</v>
      </c>
      <c r="F59" s="25">
        <v>578200</v>
      </c>
      <c r="G59" s="26">
        <v>44558</v>
      </c>
      <c r="H59" s="18">
        <v>527240</v>
      </c>
      <c r="I59" s="33" t="s">
        <v>12</v>
      </c>
      <c r="J59" s="38" t="s">
        <v>198</v>
      </c>
    </row>
    <row r="60" spans="1:10" ht="77.25" customHeight="1">
      <c r="A60" s="12" t="s">
        <v>117</v>
      </c>
      <c r="B60" s="13" t="s">
        <v>118</v>
      </c>
      <c r="C60" s="22" t="s">
        <v>119</v>
      </c>
      <c r="D60" s="23" t="s">
        <v>120</v>
      </c>
      <c r="E60" s="24">
        <v>44551</v>
      </c>
      <c r="F60" s="25">
        <v>483800</v>
      </c>
      <c r="G60" s="26">
        <v>44553</v>
      </c>
      <c r="H60" s="18">
        <v>441160</v>
      </c>
      <c r="I60" s="33" t="s">
        <v>12</v>
      </c>
      <c r="J60" s="38" t="s">
        <v>196</v>
      </c>
    </row>
    <row r="61" spans="1:10" ht="77.25" customHeight="1">
      <c r="A61" s="12" t="s">
        <v>16</v>
      </c>
      <c r="B61" s="13" t="s">
        <v>135</v>
      </c>
      <c r="C61" s="22" t="s">
        <v>136</v>
      </c>
      <c r="D61" s="23" t="s">
        <v>137</v>
      </c>
      <c r="E61" s="24">
        <v>44536</v>
      </c>
      <c r="F61" s="25">
        <v>686052</v>
      </c>
      <c r="G61" s="26">
        <v>44558</v>
      </c>
      <c r="H61" s="18">
        <v>656982</v>
      </c>
      <c r="I61" s="33" t="s">
        <v>12</v>
      </c>
      <c r="J61" s="38" t="s">
        <v>198</v>
      </c>
    </row>
    <row r="62" spans="1:10" ht="77.25" customHeight="1">
      <c r="A62" s="12" t="s">
        <v>186</v>
      </c>
      <c r="B62" s="13" t="s">
        <v>187</v>
      </c>
      <c r="C62" s="22" t="s">
        <v>70</v>
      </c>
      <c r="D62" s="23" t="s">
        <v>71</v>
      </c>
      <c r="E62" s="24">
        <v>44558</v>
      </c>
      <c r="F62" s="25">
        <v>649979.4</v>
      </c>
      <c r="G62" s="26">
        <f>+G54</f>
        <v>44558</v>
      </c>
      <c r="H62" s="18">
        <v>622437.9</v>
      </c>
      <c r="I62" s="33" t="s">
        <v>12</v>
      </c>
      <c r="J62" s="38" t="s">
        <v>196</v>
      </c>
    </row>
    <row r="63" spans="1:10" ht="82.5" customHeight="1" thickBot="1">
      <c r="A63" s="12" t="s">
        <v>98</v>
      </c>
      <c r="B63" s="13" t="s">
        <v>166</v>
      </c>
      <c r="C63" s="22" t="s">
        <v>167</v>
      </c>
      <c r="D63" s="23" t="s">
        <v>168</v>
      </c>
      <c r="E63" s="24">
        <v>44558</v>
      </c>
      <c r="F63" s="43">
        <v>2596000</v>
      </c>
      <c r="G63" s="26">
        <v>44558</v>
      </c>
      <c r="H63" s="46">
        <v>2486000</v>
      </c>
      <c r="I63" s="33" t="s">
        <v>12</v>
      </c>
      <c r="J63" s="38" t="s">
        <v>198</v>
      </c>
    </row>
    <row r="64" spans="1:10" ht="26.25" customHeight="1" thickBot="1">
      <c r="A64" s="14"/>
      <c r="B64" s="15"/>
      <c r="C64" s="30"/>
      <c r="D64" s="16" t="s">
        <v>10</v>
      </c>
      <c r="E64" s="17"/>
      <c r="F64" s="44">
        <f>+F41+F55+F62+F54+F61+F56+F47+F33+F53+F50+F51+F63+F49+F52+F46+F57+F59+F40+F58+F45+F48+F30+F36+F44+F60+F28+F43+F42+F39+F12+F31+F38+F11+F34+F15+F13+F14+F18+F17+F35+F19+F29+F20+F21+F22+F23+F24+F27+F26+F32+F37+F25+F16</f>
        <v>27836364.43</v>
      </c>
      <c r="G64" s="42"/>
      <c r="H64" s="45">
        <f>SUM(H11:H63)</f>
        <v>26581008.629999999</v>
      </c>
      <c r="I64" s="34"/>
    </row>
    <row r="65" spans="1:9" ht="26.25" customHeight="1" thickTop="1">
      <c r="A65" s="14"/>
      <c r="B65" s="15"/>
      <c r="C65" s="30"/>
      <c r="D65" s="40"/>
      <c r="E65" s="41"/>
      <c r="F65" s="41"/>
      <c r="G65" s="41"/>
      <c r="H65" s="41"/>
      <c r="I65" s="34"/>
    </row>
    <row r="66" spans="1:9" ht="26.25" customHeight="1">
      <c r="A66" s="14"/>
      <c r="B66" s="15"/>
      <c r="C66" s="30"/>
      <c r="D66" s="40"/>
      <c r="E66" s="41"/>
      <c r="F66" s="41"/>
      <c r="G66" s="41"/>
      <c r="H66" s="41"/>
      <c r="I66" s="34"/>
    </row>
    <row r="67" spans="1:9" ht="22.5" customHeight="1">
      <c r="D67" s="20" t="s">
        <v>200</v>
      </c>
    </row>
    <row r="68" spans="1:9">
      <c r="D68" s="21" t="s">
        <v>199</v>
      </c>
    </row>
  </sheetData>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Hoja1</vt:lpstr>
      <vt:lpstr>Hoja1!Área_de_impresión</vt:lpstr>
      <vt:lpstr>Hoja1!incBuyerDossierDetaillnkRequestName</vt:lpstr>
      <vt:lpstr>Hoja1!incBuyerDossierDetaillnkRequestReference</vt:lpstr>
      <vt:lpstr>Hoja1!incBuyerDossierDetaillnkRequestReferenceNewTab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OAI</cp:lastModifiedBy>
  <cp:lastPrinted>2022-01-13T17:10:45Z</cp:lastPrinted>
  <dcterms:created xsi:type="dcterms:W3CDTF">2017-09-27T15:14:00Z</dcterms:created>
  <dcterms:modified xsi:type="dcterms:W3CDTF">2022-01-13T18:05:51Z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