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35" activeTab="0"/>
  </bookViews>
  <sheets>
    <sheet name="FONDO 100" sheetId="1" r:id="rId1"/>
  </sheets>
  <definedNames>
    <definedName name="_xlfn._FV" hidden="1">#NAME?</definedName>
    <definedName name="_xlnm.Print_Area" localSheetId="0">'FONDO 100'!$A$2:$C$140</definedName>
  </definedNames>
  <calcPr fullCalcOnLoad="1"/>
</workbook>
</file>

<file path=xl/sharedStrings.xml><?xml version="1.0" encoding="utf-8"?>
<sst xmlns="http://schemas.openxmlformats.org/spreadsheetml/2006/main" count="522" uniqueCount="300">
  <si>
    <t>DESCRIPCION DEL GASTO</t>
  </si>
  <si>
    <t>PRESUPUESTO EJECUTADO</t>
  </si>
  <si>
    <t>CAPITULO 0206, SUBCAPITULO 01, DAF 01  Y UE 0004</t>
  </si>
  <si>
    <t>REMUNERACIONES Y CONTRIBUCIONES</t>
  </si>
  <si>
    <t>2.1.1</t>
  </si>
  <si>
    <t>2.1.1.2</t>
  </si>
  <si>
    <t>2.1.5</t>
  </si>
  <si>
    <t>2.1.5.1.01</t>
  </si>
  <si>
    <t>2.1.5.2.01</t>
  </si>
  <si>
    <t>2.1.5.3.01</t>
  </si>
  <si>
    <t xml:space="preserve"> EJECUCION PRESUPUESTARIA A TRAVES DEL SIGEF, FONDO 100 TESORERIA NACIONAL</t>
  </si>
  <si>
    <t>ENCARGADO DEL DEPARTAMENTO FINANCIERO</t>
  </si>
  <si>
    <t>2.1.1.1.01</t>
  </si>
  <si>
    <t>2.1.5.4.01</t>
  </si>
  <si>
    <t>2.1.1.1</t>
  </si>
  <si>
    <t>CONTRATACIONES DE SERVICIOS</t>
  </si>
  <si>
    <t>2.2.1</t>
  </si>
  <si>
    <t>2.2.1.3.01</t>
  </si>
  <si>
    <t>TELEFONO LOCAL</t>
  </si>
  <si>
    <t>2.2.1.5.01</t>
  </si>
  <si>
    <t>TOTAL CONTRATACIONES DE SERVICIOS</t>
  </si>
  <si>
    <t>CCP</t>
  </si>
  <si>
    <t xml:space="preserve">TOTAL EJECUTADO </t>
  </si>
  <si>
    <t xml:space="preserve">REMUNERACIONES </t>
  </si>
  <si>
    <t xml:space="preserve">REMUNERACIONES AL PERSONAL FIJO </t>
  </si>
  <si>
    <t xml:space="preserve">REMUNERACIONES AL PERSONAL  CON CARÁCTER TRANSITORIO </t>
  </si>
  <si>
    <t xml:space="preserve"> CONTRIBUCIONES A LA SEGURIDAD SOCIAL</t>
  </si>
  <si>
    <t xml:space="preserve"> CONTRIBUCIONES AL SEGURO DE SALUD</t>
  </si>
  <si>
    <t xml:space="preserve"> CONTRIBUCIONES AL SEGURO DE PENSIONES</t>
  </si>
  <si>
    <t xml:space="preserve"> CONTRIBUCIONES AL SEGURO DE RIESGO LABORAL</t>
  </si>
  <si>
    <t xml:space="preserve"> CONTRIBUCIONES AL PLAN DE RETIRO COMPLEMENTARIO</t>
  </si>
  <si>
    <t>TOTAL REMUNERACIONES Y CONTRIBUCIONES</t>
  </si>
  <si>
    <t xml:space="preserve">SERVICIOS BASICOS </t>
  </si>
  <si>
    <t>SERVICIOS DE INTERNET Y TELEVISION POR CABLE</t>
  </si>
  <si>
    <t>VALORES EN RD$</t>
  </si>
  <si>
    <t>VIATICOS</t>
  </si>
  <si>
    <t>2.2.3.1.01</t>
  </si>
  <si>
    <t>2.3.1</t>
  </si>
  <si>
    <t>VIATICOS DENTRO DEL PAIS</t>
  </si>
  <si>
    <t>OTROS SERVICIOS TECNICOS PROFESIONALES</t>
  </si>
  <si>
    <t>2.2.8.7</t>
  </si>
  <si>
    <t>SOBRESUELDOS</t>
  </si>
  <si>
    <t>COMPENSACION SERVICIOS DE SEGURIDAD</t>
  </si>
  <si>
    <t>2.1.2.2.05</t>
  </si>
  <si>
    <t>2.1.2</t>
  </si>
  <si>
    <t>2.1.2.2</t>
  </si>
  <si>
    <t>COMPENSACION</t>
  </si>
  <si>
    <t>TRANSPORTE Y ALMACENAJE</t>
  </si>
  <si>
    <t>2.2.4</t>
  </si>
  <si>
    <t>2.2.4.1.01</t>
  </si>
  <si>
    <t xml:space="preserve">PASAJES </t>
  </si>
  <si>
    <t xml:space="preserve"> EVENTOS GENERALES</t>
  </si>
  <si>
    <t>2.2.8.6.01</t>
  </si>
  <si>
    <t xml:space="preserve"> 2.2.8.7.04 </t>
  </si>
  <si>
    <t>2.2.8.6</t>
  </si>
  <si>
    <t>SERVICIOS DE ORGANIZACIÓN DE EVENTOS, FESTIVIDADES Y ACTIVIDADES DE ENTRENIMIENTO</t>
  </si>
  <si>
    <t xml:space="preserve">2.1.1.5.04 </t>
  </si>
  <si>
    <t xml:space="preserve">PROPORCION DE VACACIONES NO DISFRUTADAS </t>
  </si>
  <si>
    <t>PRESTACIONES ECONOMICAS</t>
  </si>
  <si>
    <t>2.1.1.5</t>
  </si>
  <si>
    <t xml:space="preserve"> COMPENSACIONES ESPECIALES</t>
  </si>
  <si>
    <t>2.1.1.5.03</t>
  </si>
  <si>
    <t>PRESTACION LABORAL POR DESVINCULACION</t>
  </si>
  <si>
    <t>2.2.5.1.01</t>
  </si>
  <si>
    <t>ALQUIERES Y RENTAS</t>
  </si>
  <si>
    <t>2.2.5</t>
  </si>
  <si>
    <t xml:space="preserve">2.3.5.3.01 </t>
  </si>
  <si>
    <t>MATERIALES Y SUMINISTROS</t>
  </si>
  <si>
    <t>TOTAL MATERIALES Y SUMINISTROS</t>
  </si>
  <si>
    <t xml:space="preserve"> LLANTAS Y NEUMATICOS</t>
  </si>
  <si>
    <t>2.3.5</t>
  </si>
  <si>
    <t>PRODUCTOS DE CUERO, CAUCHO Y PLASTICO</t>
  </si>
  <si>
    <t>BIENES MUEBLES, INMUEBLES E INTANGIBLES</t>
  </si>
  <si>
    <t>2.6.1</t>
  </si>
  <si>
    <t>MUEBLES Y EQUIPOS DE OFICINA</t>
  </si>
  <si>
    <t>2.6.1.4.01</t>
  </si>
  <si>
    <t>ELECTRODOMESTICOS</t>
  </si>
  <si>
    <t>TOTAL MUEBLES Y EQUIPOS DE OFICINA</t>
  </si>
  <si>
    <t>TRANSFERENCIAS CORRIENTES</t>
  </si>
  <si>
    <t>2.4.9</t>
  </si>
  <si>
    <t>TRANSFERENCIAS CORRIENTES A OTRAS INSTITUCIONES PUBLICAS</t>
  </si>
  <si>
    <t>2.4.9.1.03</t>
  </si>
  <si>
    <t>TRANSFERENCIAS CORRIENTES A OTRAS INSTITUCIONES PUBLICAS DESTINADAS A GASTOS DE BIENES Y SERVICIOS</t>
  </si>
  <si>
    <t>2.6.1.1.01</t>
  </si>
  <si>
    <t>MUEBLES Y QUIPOS DE OFICINA Y ESTANTERIA</t>
  </si>
  <si>
    <t>TOTAL TRANSFERENCIAS CORRIENTES</t>
  </si>
  <si>
    <t>2.6.2.2.01</t>
  </si>
  <si>
    <t>APARATOS DEPORTIVOS</t>
  </si>
  <si>
    <t>ALIMENTOS Y PRODUCTOS AGROFORESTALES</t>
  </si>
  <si>
    <t>2.3.1.1</t>
  </si>
  <si>
    <t>ALIMENTOS Y BEBIDAS PARA PERSONAS</t>
  </si>
  <si>
    <t>2.3.1.1.01</t>
  </si>
  <si>
    <t>2.3.3</t>
  </si>
  <si>
    <t>PRODUCTOS DE PAPEL CARTON E IMPRESOS</t>
  </si>
  <si>
    <t>2.3.3.2.01</t>
  </si>
  <si>
    <t xml:space="preserve"> PRODUCTOS DE PAPEL Y CARTON </t>
  </si>
  <si>
    <t>2.3.3.3.01</t>
  </si>
  <si>
    <t>PRODUCTOS DE ARTES GRAFICAS</t>
  </si>
  <si>
    <t>2.3.3.4</t>
  </si>
  <si>
    <t>LIBROS, REVISTAS Y PERIODICOS</t>
  </si>
  <si>
    <t>2.3.3.4.01</t>
  </si>
  <si>
    <t>2.3.5.5.01</t>
  </si>
  <si>
    <t>ARTICULOS DE PLASTICO</t>
  </si>
  <si>
    <t>2.3.6</t>
  </si>
  <si>
    <t xml:space="preserve">PRODUCTOS DE MINERALES METALICOS Y NO METALICOS  </t>
  </si>
  <si>
    <t>2.3.6.1</t>
  </si>
  <si>
    <t>PRODUCTO DE CEMENTO, CAL, ASBESTO YESO Y ARCILLA</t>
  </si>
  <si>
    <t>2.3.6.1.01</t>
  </si>
  <si>
    <t xml:space="preserve">PRODUCTOS DE CEMENTO </t>
  </si>
  <si>
    <t>2.3.6.3</t>
  </si>
  <si>
    <t>PRODUCTOS METALICOS Y SUS DERIVADOS</t>
  </si>
  <si>
    <t>2.3.6.3.06</t>
  </si>
  <si>
    <t>2.3.7</t>
  </si>
  <si>
    <t>COMBUSTIBLES, LUBRICANTES, PRODUCTOS QUIMICOS Y CONEXOS</t>
  </si>
  <si>
    <t>2.3.7.1.05</t>
  </si>
  <si>
    <t>ACEITES Y GRASAS</t>
  </si>
  <si>
    <t>2.3.7.2.02</t>
  </si>
  <si>
    <t>PRODUCTOS QUIMICOS DE USO PERSONAL</t>
  </si>
  <si>
    <t>2.3.9</t>
  </si>
  <si>
    <t>PRODUCTOS Y UTILES VARIOS</t>
  </si>
  <si>
    <t>2.3.9.1.01</t>
  </si>
  <si>
    <t>MATERIALES DE LIMPIEZA</t>
  </si>
  <si>
    <t>2.3.9.3.01</t>
  </si>
  <si>
    <t>2.3.9.6.01</t>
  </si>
  <si>
    <t>PRODUCTOS ELECTRICOS Y AFINES</t>
  </si>
  <si>
    <t xml:space="preserve">2.3.2 </t>
  </si>
  <si>
    <t>TEXTILES Y VESTURARIOS</t>
  </si>
  <si>
    <t>2.3.2.4.01</t>
  </si>
  <si>
    <t xml:space="preserve">ZAPATOS </t>
  </si>
  <si>
    <t>2.3.2.2.01</t>
  </si>
  <si>
    <t>PRENDAS Y ACCESORIOS DE VESTIR</t>
  </si>
  <si>
    <t>2.3.2.3.01</t>
  </si>
  <si>
    <t>ACABADOS TEXTILES</t>
  </si>
  <si>
    <t>2.3.9.4.01</t>
  </si>
  <si>
    <t>2.3.9.2.01</t>
  </si>
  <si>
    <t>2.3.9.5.01</t>
  </si>
  <si>
    <t>UTILES DE COCINA Y COMEDOR</t>
  </si>
  <si>
    <t>GASOLINA</t>
  </si>
  <si>
    <t>2.3.7.1.01</t>
  </si>
  <si>
    <t>SERVICIOS DE ALIMENTACION</t>
  </si>
  <si>
    <t>2.2.6</t>
  </si>
  <si>
    <t>2.3.6.2.01</t>
  </si>
  <si>
    <t>SEGUROS</t>
  </si>
  <si>
    <t>SEGUROS DE BIENES MUEBLES</t>
  </si>
  <si>
    <t>2.2.2</t>
  </si>
  <si>
    <t>PUBLICIDAD, IMPRESIÓN Y ENCUADERNACION</t>
  </si>
  <si>
    <t>2.2.2.1.01</t>
  </si>
  <si>
    <t>PUBLICIDAD Y PROPAGANDA</t>
  </si>
  <si>
    <t>2.2.2.2.01</t>
  </si>
  <si>
    <t>IMPRESIÓN Y ENCUADERNACION</t>
  </si>
  <si>
    <t>2.2.9</t>
  </si>
  <si>
    <t>OTRAS CONTRACIONES DE SERVICIOS</t>
  </si>
  <si>
    <t>2.2.9.2.01</t>
  </si>
  <si>
    <t>2.2.9.2</t>
  </si>
  <si>
    <t>2.2.5.4.01</t>
  </si>
  <si>
    <t>ALQUILERES DE EQUIPOS DE TRANSPORTE, ELEVACION Y TRACCION</t>
  </si>
  <si>
    <t>2.1.1.4</t>
  </si>
  <si>
    <t xml:space="preserve">2.1.1.4.01 </t>
  </si>
  <si>
    <t>2.1.2.2.09</t>
  </si>
  <si>
    <t>SUELDOS ANUAL NO. 13</t>
  </si>
  <si>
    <t>SERVICIOS JURIDICOS</t>
  </si>
  <si>
    <t>2.2.8.7.02</t>
  </si>
  <si>
    <t>UTILES DESTINADOS A ACTIVIDADES DEPORTIVAS, CULTURALES Y RECREATIVAS</t>
  </si>
  <si>
    <t>BONOS POR DESEMPEÑO</t>
  </si>
  <si>
    <t>2.1.2.2.08</t>
  </si>
  <si>
    <t xml:space="preserve">UTILES MENORES MEDICO QUIRULGICOS Y DE LABORATORIO  </t>
  </si>
  <si>
    <t>LIC. ELVI ANTONIO DE LA ROSA PEÑA</t>
  </si>
  <si>
    <t>2.3.9.9.01</t>
  </si>
  <si>
    <t>2.3.7.2.06</t>
  </si>
  <si>
    <t>PINTURAS, LACAS, BARNICES, DILUYENTES Y ABSORBENTES PARA PINTURAS</t>
  </si>
  <si>
    <t>ALQUILERES Y RENTAS DE EDIFICACIONES Y LOCALES</t>
  </si>
  <si>
    <t>PRODUCTOS METALICOS</t>
  </si>
  <si>
    <t>2.3.5.4.01</t>
  </si>
  <si>
    <t>ARTICULOS DE CAUCHO</t>
  </si>
  <si>
    <t xml:space="preserve"> MANTENIMIENTO Y REPARACION DE MUEBLES Y EQUIPOS DE OFICINA</t>
  </si>
  <si>
    <t>2.2.7.2.01</t>
  </si>
  <si>
    <t xml:space="preserve"> MANTENIMIENTO Y REPARACION DE MAQUINARIAS Y EQUIPOS</t>
  </si>
  <si>
    <t>2.2.7.2</t>
  </si>
  <si>
    <t>2.3.3.1.01</t>
  </si>
  <si>
    <t xml:space="preserve"> PAPEL DE ESCRITORIO </t>
  </si>
  <si>
    <t>2.6.1.3.01</t>
  </si>
  <si>
    <t xml:space="preserve">EQUIPOS DE TECNOLOGIA DE LA INFORMACION Y COMUNICACIÓN </t>
  </si>
  <si>
    <t>2.2.7.2.06</t>
  </si>
  <si>
    <t>2.2.7.2.07</t>
  </si>
  <si>
    <t>MANTENIMIENTO Y REPARACION DE EQUIPOS INDUSTRIALES Y PRODUCCION</t>
  </si>
  <si>
    <t>MANTENIMIENTO Y REPARACION DE EQUIPOS DE TRANSPORTE, TRACCION Y ELEVACION</t>
  </si>
  <si>
    <t>SERVICIOS DE CAPACITACION</t>
  </si>
  <si>
    <t>2.6.5.4</t>
  </si>
  <si>
    <t>SISTEMAS Y EQUIPOS DE CLIMATIZACION</t>
  </si>
  <si>
    <t>2.6.5.4.01</t>
  </si>
  <si>
    <t>2.6.2.2</t>
  </si>
  <si>
    <t>2.3.6.3.04</t>
  </si>
  <si>
    <t>HERRAMIENTAS MENORES</t>
  </si>
  <si>
    <t>CAMARA FOTOGRAFICAS Y DE VIDEOS</t>
  </si>
  <si>
    <t>2.6.2.3</t>
  </si>
  <si>
    <t>2.6.2.3.01</t>
  </si>
  <si>
    <t>2.6.1.9.01</t>
  </si>
  <si>
    <t>2.2.5.8.01</t>
  </si>
  <si>
    <t xml:space="preserve"> OTROS ALQUILERES</t>
  </si>
  <si>
    <t>OTROS MOBILIARIOS Y EQUIPOS NO IDENTIFICADOS PRECEDENTEMENTE</t>
  </si>
  <si>
    <t>2.3.9.8.01</t>
  </si>
  <si>
    <t>REPUESTOS</t>
  </si>
  <si>
    <t>2.3.9.8.02</t>
  </si>
  <si>
    <t>ACCESORIOS</t>
  </si>
  <si>
    <t>2.2.8.7.05</t>
  </si>
  <si>
    <t>SERVICIOS DE INFORMATICA Y SISTEMAS COMPUTARIZADOS</t>
  </si>
  <si>
    <t>UTILES Y MATERIALES DE ESCRITORIO, OFICINA E INFORMATICA</t>
  </si>
  <si>
    <t>2.2.5.3.02</t>
  </si>
  <si>
    <t>2.6.2.1</t>
  </si>
  <si>
    <t>2.6.2.1.01</t>
  </si>
  <si>
    <t>EQUIPOS Y APARATOS AUDIOVISUALES</t>
  </si>
  <si>
    <t>2.3.4.1.01</t>
  </si>
  <si>
    <t>PRODUCTOS FARMACEUTICOS</t>
  </si>
  <si>
    <t>2.3.4</t>
  </si>
  <si>
    <t>PRODUCTOS MEDICINALES PARA USO HUMANO</t>
  </si>
  <si>
    <t>ALQUILER DE EQUIPOS DE TECNOLOGIA Y DATOS</t>
  </si>
  <si>
    <t>2.2.8.7.06</t>
  </si>
  <si>
    <t>SUELDOS EMPLEADOS FIJOS (PERSONAL ADMINISTRATIVO)</t>
  </si>
  <si>
    <t>SUELDOS EMPLEADOS FIJOS (PERSONAL DOCENTE)</t>
  </si>
  <si>
    <t>2.1.1.2.08</t>
  </si>
  <si>
    <t>EMPLEADOS TEMPORALES</t>
  </si>
  <si>
    <t xml:space="preserve">2.1.1.2.11  </t>
  </si>
  <si>
    <t xml:space="preserve">INTERINATO </t>
  </si>
  <si>
    <t>PERIODO DEL 01 AL 28 DE FEBRERO  DEL 2022</t>
  </si>
  <si>
    <t xml:space="preserve"> EJECUCION PRESUPUESTARIA CUENTA FONDO INSTITUCIONAL INEFI NO. 240-017218-2</t>
  </si>
  <si>
    <t>SERVICIOS BASICOS</t>
  </si>
  <si>
    <t>INTERNET POR CABLE Y TELEVISION</t>
  </si>
  <si>
    <t>IMPRESIÓN, ENCUADERNACION</t>
  </si>
  <si>
    <t>2.2.4.4.01</t>
  </si>
  <si>
    <t>PEAJE</t>
  </si>
  <si>
    <t>2.2.6.3.01</t>
  </si>
  <si>
    <t>SEGUROS DE PERSONAS</t>
  </si>
  <si>
    <t>2.2.7</t>
  </si>
  <si>
    <t>SERVICIOS DE CONSERVACION, REPARACIONES MENORES E INSTALACIONES TEMPORALES</t>
  </si>
  <si>
    <t>MANTENIMIENTO Y REPARACION DE MAQUINARIAS Y EQUIPOS</t>
  </si>
  <si>
    <t>MANTENIMIENTO Y REPARACION DE MUEBLES Y EQUIPOS DE OFICINA</t>
  </si>
  <si>
    <t>MANTENIMIENTO Y REPARACION DE MUEBLES Y EQUIPOS DE TRANSPORTE, TRACCION Y ELEVACION</t>
  </si>
  <si>
    <t>2.2.8.8</t>
  </si>
  <si>
    <t>IMPUESTOS DERECHOS Y TASAS</t>
  </si>
  <si>
    <t>2.2.8.1.01</t>
  </si>
  <si>
    <t>GASTOS JUDICIALES</t>
  </si>
  <si>
    <t>2.2.8.8.01</t>
  </si>
  <si>
    <t xml:space="preserve">IMPUESTOS </t>
  </si>
  <si>
    <t>OTRAS CONTRATACIONES DE SERVICIOS</t>
  </si>
  <si>
    <t>2.3.1.3</t>
  </si>
  <si>
    <t xml:space="preserve"> PRODUCTOS AGROFORESTALES Y PECUARIOS</t>
  </si>
  <si>
    <t>2.3.1.3.03</t>
  </si>
  <si>
    <t>PRODUCTOS FORESTALES</t>
  </si>
  <si>
    <t>2.3.2</t>
  </si>
  <si>
    <t>TEXTILES Y VESTUARIOS</t>
  </si>
  <si>
    <t xml:space="preserve">PRENDAS Y ACCESORIOS DE VESTIR </t>
  </si>
  <si>
    <t>PRODUCTOS DE PAPEL, CARTON E IMPRESOS</t>
  </si>
  <si>
    <t>PAPEL DE ESCRITORIO</t>
  </si>
  <si>
    <t xml:space="preserve">PRODUCTOS METALICOS </t>
  </si>
  <si>
    <t>PRODUCTOS QUIMICOS Y CONEXOS</t>
  </si>
  <si>
    <t>2.2.7.2.02</t>
  </si>
  <si>
    <t>PRODUCTOS FOTOQUIMICOS</t>
  </si>
  <si>
    <t>2.3.7.2.03</t>
  </si>
  <si>
    <t>PINTURAS, LACAS BARNICES, DILUYENTES Y ABSORBENTES PARA PINTURAS</t>
  </si>
  <si>
    <t>2.3.7.2.99</t>
  </si>
  <si>
    <t>OTROS PRODUCTOS QUIMICOS Y CONEXOS</t>
  </si>
  <si>
    <t xml:space="preserve">UTILES MENORES MEDICO QUIRULGICOS Y DE LABORATORIO (MASCARILLAS) </t>
  </si>
  <si>
    <t>UTILES DESTINADOS A ACTIVIDADES DEPORTIVAS Y RECREATIVAS</t>
  </si>
  <si>
    <t>2.3.9.9.02</t>
  </si>
  <si>
    <t xml:space="preserve">TOTAL  EJECUTADO CUENTA FONDO INSTITUCIONAL </t>
  </si>
  <si>
    <t xml:space="preserve"> EJECUCION PRESUPUESTARIA CUENTA INTERNA NO. 010-240132-2</t>
  </si>
  <si>
    <t>2.2.8.5</t>
  </si>
  <si>
    <t>FUMIGACION, LAVANDERIA, LIMPIEZA E HIGIENE</t>
  </si>
  <si>
    <t>2.2.8.5.01</t>
  </si>
  <si>
    <t>FUMIGACION</t>
  </si>
  <si>
    <t>SERVICIOS DE ORGANIZACIÓN DE EVENTOS, FESTIVIDADES Y ACTIVIDADES DE ENTRETENIMIENI</t>
  </si>
  <si>
    <t>2.2.8.6.02</t>
  </si>
  <si>
    <t>FESTIVIDADES</t>
  </si>
  <si>
    <t>OTRAS SERVICIOS TECNICOS PROFESIONALES</t>
  </si>
  <si>
    <t xml:space="preserve">SERVICIOS DE INFORMATICA Y SISTEMAS COMPUTARIZADOS </t>
  </si>
  <si>
    <t>TOTAL CONTRACIONES DE SERVICIOS</t>
  </si>
  <si>
    <t xml:space="preserve">PRODUCTOS FLORESTALES </t>
  </si>
  <si>
    <t xml:space="preserve">TEXTILES Y VESTURIOS </t>
  </si>
  <si>
    <t xml:space="preserve"> PRENDAS Y ACCESORIOS DE VESTIR  </t>
  </si>
  <si>
    <t xml:space="preserve">2.3.2.4.01 </t>
  </si>
  <si>
    <t>MADERA, CORCHO Y SUS MANUFACTURAS</t>
  </si>
  <si>
    <t>2.3.6.4</t>
  </si>
  <si>
    <t>MINERALES</t>
  </si>
  <si>
    <t>2.3.6.4.04</t>
  </si>
  <si>
    <t>PIEDRA, ARCILLA Y ARENA</t>
  </si>
  <si>
    <t>UTILES DESTINADAS A ACTIVIDAS DEPORTIVAS Y RECREATIVAS</t>
  </si>
  <si>
    <t>PRODUCTOS Y UTILES VARIOS NIP</t>
  </si>
  <si>
    <t>2.3.9.9.05</t>
  </si>
  <si>
    <t>PRODUCTOS Y UTILES DIVERSOS</t>
  </si>
  <si>
    <t>MUEBLES, EQUIPOS DE OFICINA Y ESTANTERIA</t>
  </si>
  <si>
    <t>EQUIPOS DE TECNOLOGIA DE LA  INFORMACION Y COMUNICACION</t>
  </si>
  <si>
    <t>2.6.2</t>
  </si>
  <si>
    <t>MOBILIARIO Y EQUIPO AUDIOVISUAL, RECREATIVO Y EDUCACIONAL</t>
  </si>
  <si>
    <t>CAMARAS FOTOGRAFICAS Y DE VIDEOS</t>
  </si>
  <si>
    <t>2.6.5</t>
  </si>
  <si>
    <t>SISTEMAS Y EQUIPOS</t>
  </si>
  <si>
    <t>SISTEMAS DE EQUIPOS DE CLIMATIZACION</t>
  </si>
  <si>
    <t>2.6.5.7.01</t>
  </si>
  <si>
    <t>MAQUINARIAS Y HERRAMIENTAS MENORES</t>
  </si>
  <si>
    <t>TOTAL  EJECUTADO CUENTA INTERNA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</si>
</sst>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"/>
    <numFmt numFmtId="179" formatCode="#.##0.00"/>
    <numFmt numFmtId="180" formatCode="_-* #.##0.00_-;\-* #.##0.00_-;_-* &quot;-&quot;??_-;_-@_-"/>
    <numFmt numFmtId="181" formatCode="_-&quot;$&quot;* #,##0.000_-;\-&quot;$&quot;* #,##0.000_-;_-&quot;$&quot;* &quot;-&quot;??_-;_-@_-"/>
    <numFmt numFmtId="182" formatCode="_-&quot;$&quot;* #.##0.000_-;\-&quot;$&quot;* #.##0.000_-;_-&quot;$&quot;* &quot;-&quot;??_-;_-@_-"/>
    <numFmt numFmtId="183" formatCode="_-&quot;$&quot;* #.##0.00_-;\-&quot;$&quot;* #.##0.00_-;_-&quot;$&quot;* &quot;-&quot;??_-;_-@_-"/>
    <numFmt numFmtId="184" formatCode="[$-C0A]dddd\,\ dd&quot; de &quot;mmmm&quot; de &quot;yyyy"/>
    <numFmt numFmtId="185" formatCode="#.##0.00_ ;\-#.##0.00\ "/>
    <numFmt numFmtId="186" formatCode="0.0%"/>
    <numFmt numFmtId="187" formatCode="0.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mmm\-yyyy"/>
    <numFmt numFmtId="193" formatCode="[$-1C0A]dddd\,\ d\ &quot;de&quot;\ mmmm\ &quot;de&quot;\ yyyy"/>
    <numFmt numFmtId="194" formatCode="[$-1C0A]h:mm:ss\ AM/PM"/>
    <numFmt numFmtId="195" formatCode="0.000"/>
    <numFmt numFmtId="196" formatCode="#,##0.00_ ;\-#,##0.00\ "/>
  </numFmts>
  <fonts count="5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3"/>
      <name val="Arial"/>
      <family val="2"/>
    </font>
    <font>
      <sz val="8"/>
      <color indexed="18"/>
      <name val="Arial"/>
      <family val="2"/>
    </font>
    <font>
      <sz val="8"/>
      <color indexed="63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58595B"/>
      <name val="Arial"/>
      <family val="2"/>
    </font>
    <font>
      <sz val="8"/>
      <color rgb="FF000066"/>
      <name val="Arial"/>
      <family val="2"/>
    </font>
    <font>
      <sz val="8"/>
      <color rgb="FF58595B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230">
    <xf numFmtId="0" fontId="0" fillId="0" borderId="0" xfId="0" applyAlignment="1">
      <alignment/>
    </xf>
    <xf numFmtId="171" fontId="0" fillId="0" borderId="0" xfId="49" applyFont="1" applyAlignment="1">
      <alignment/>
    </xf>
    <xf numFmtId="171" fontId="0" fillId="0" borderId="0" xfId="0" applyNumberFormat="1" applyAlignment="1">
      <alignment/>
    </xf>
    <xf numFmtId="171" fontId="0" fillId="33" borderId="0" xfId="49" applyFont="1" applyFill="1" applyBorder="1" applyAlignment="1">
      <alignment wrapText="1"/>
    </xf>
    <xf numFmtId="171" fontId="0" fillId="33" borderId="0" xfId="49" applyFont="1" applyFill="1" applyBorder="1" applyAlignment="1">
      <alignment horizontal="right"/>
    </xf>
    <xf numFmtId="171" fontId="0" fillId="33" borderId="0" xfId="49" applyFont="1" applyFill="1" applyBorder="1" applyAlignment="1">
      <alignment/>
    </xf>
    <xf numFmtId="0" fontId="0" fillId="0" borderId="0" xfId="0" applyBorder="1" applyAlignment="1">
      <alignment/>
    </xf>
    <xf numFmtId="171" fontId="0" fillId="33" borderId="0" xfId="49" applyFont="1" applyFill="1" applyBorder="1" applyAlignment="1">
      <alignment/>
    </xf>
    <xf numFmtId="171" fontId="0" fillId="0" borderId="0" xfId="0" applyNumberFormat="1" applyBorder="1" applyAlignment="1">
      <alignment/>
    </xf>
    <xf numFmtId="0" fontId="0" fillId="33" borderId="0" xfId="0" applyFill="1" applyBorder="1" applyAlignment="1">
      <alignment/>
    </xf>
    <xf numFmtId="171" fontId="0" fillId="33" borderId="0" xfId="49" applyFont="1" applyFill="1" applyBorder="1" applyAlignment="1">
      <alignment horizontal="center"/>
    </xf>
    <xf numFmtId="171" fontId="0" fillId="33" borderId="0" xfId="49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left" wrapText="1"/>
    </xf>
    <xf numFmtId="171" fontId="0" fillId="33" borderId="0" xfId="49" applyFont="1" applyFill="1" applyBorder="1" applyAlignment="1">
      <alignment/>
    </xf>
    <xf numFmtId="171" fontId="0" fillId="33" borderId="0" xfId="0" applyNumberFormat="1" applyFill="1" applyAlignment="1">
      <alignment/>
    </xf>
    <xf numFmtId="171" fontId="0" fillId="33" borderId="0" xfId="49" applyFont="1" applyFill="1" applyBorder="1" applyAlignment="1">
      <alignment horizontal="right" wrapText="1"/>
    </xf>
    <xf numFmtId="4" fontId="0" fillId="33" borderId="0" xfId="0" applyNumberFormat="1" applyFill="1" applyBorder="1" applyAlignment="1">
      <alignment/>
    </xf>
    <xf numFmtId="171" fontId="0" fillId="33" borderId="0" xfId="49" applyFont="1" applyFill="1" applyBorder="1" applyAlignment="1">
      <alignment/>
    </xf>
    <xf numFmtId="4" fontId="0" fillId="33" borderId="0" xfId="0" applyNumberFormat="1" applyFill="1" applyBorder="1" applyAlignment="1">
      <alignment wrapText="1"/>
    </xf>
    <xf numFmtId="171" fontId="0" fillId="33" borderId="0" xfId="49" applyFont="1" applyFill="1" applyAlignment="1">
      <alignment horizontal="right"/>
    </xf>
    <xf numFmtId="4" fontId="51" fillId="0" borderId="0" xfId="0" applyNumberFormat="1" applyFont="1" applyAlignment="1">
      <alignment/>
    </xf>
    <xf numFmtId="0" fontId="5" fillId="33" borderId="0" xfId="0" applyFont="1" applyFill="1" applyBorder="1" applyAlignment="1">
      <alignment wrapText="1"/>
    </xf>
    <xf numFmtId="171" fontId="0" fillId="33" borderId="0" xfId="0" applyNumberFormat="1" applyFill="1" applyBorder="1" applyAlignment="1">
      <alignment/>
    </xf>
    <xf numFmtId="171" fontId="0" fillId="33" borderId="0" xfId="49" applyFont="1" applyFill="1" applyAlignment="1">
      <alignment/>
    </xf>
    <xf numFmtId="171" fontId="0" fillId="33" borderId="0" xfId="49" applyFont="1" applyFill="1" applyBorder="1" applyAlignment="1">
      <alignment/>
    </xf>
    <xf numFmtId="0" fontId="0" fillId="33" borderId="0" xfId="0" applyFill="1" applyBorder="1" applyAlignment="1">
      <alignment wrapText="1"/>
    </xf>
    <xf numFmtId="171" fontId="0" fillId="33" borderId="0" xfId="49" applyFont="1" applyFill="1" applyBorder="1" applyAlignment="1">
      <alignment/>
    </xf>
    <xf numFmtId="171" fontId="5" fillId="33" borderId="0" xfId="49" applyFont="1" applyFill="1" applyBorder="1" applyAlignment="1">
      <alignment horizontal="center"/>
    </xf>
    <xf numFmtId="4" fontId="0" fillId="33" borderId="0" xfId="0" applyNumberFormat="1" applyFill="1" applyBorder="1" applyAlignment="1">
      <alignment/>
    </xf>
    <xf numFmtId="4" fontId="52" fillId="33" borderId="0" xfId="0" applyNumberFormat="1" applyFont="1" applyFill="1" applyBorder="1" applyAlignment="1">
      <alignment/>
    </xf>
    <xf numFmtId="171" fontId="0" fillId="33" borderId="0" xfId="49" applyFont="1" applyFill="1" applyBorder="1" applyAlignment="1">
      <alignment/>
    </xf>
    <xf numFmtId="0" fontId="0" fillId="33" borderId="0" xfId="0" applyFill="1" applyBorder="1" applyAlignment="1">
      <alignment horizontal="right"/>
    </xf>
    <xf numFmtId="171" fontId="0" fillId="33" borderId="0" xfId="49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171" fontId="0" fillId="33" borderId="0" xfId="49" applyFont="1" applyFill="1" applyBorder="1" applyAlignment="1">
      <alignment horizontal="right" wrapText="1"/>
    </xf>
    <xf numFmtId="171" fontId="0" fillId="33" borderId="0" xfId="49" applyFont="1" applyFill="1" applyAlignment="1">
      <alignment/>
    </xf>
    <xf numFmtId="0" fontId="53" fillId="33" borderId="0" xfId="0" applyFont="1" applyFill="1" applyBorder="1" applyAlignment="1">
      <alignment wrapText="1"/>
    </xf>
    <xf numFmtId="171" fontId="6" fillId="33" borderId="0" xfId="49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 wrapText="1"/>
    </xf>
    <xf numFmtId="171" fontId="5" fillId="33" borderId="0" xfId="0" applyNumberFormat="1" applyFont="1" applyFill="1" applyBorder="1" applyAlignment="1">
      <alignment wrapText="1"/>
    </xf>
    <xf numFmtId="2" fontId="0" fillId="33" borderId="0" xfId="0" applyNumberFormat="1" applyFont="1" applyFill="1" applyBorder="1" applyAlignment="1">
      <alignment/>
    </xf>
    <xf numFmtId="171" fontId="53" fillId="33" borderId="0" xfId="49" applyFont="1" applyFill="1" applyBorder="1" applyAlignment="1">
      <alignment wrapText="1"/>
    </xf>
    <xf numFmtId="4" fontId="5" fillId="33" borderId="0" xfId="0" applyNumberFormat="1" applyFont="1" applyFill="1" applyBorder="1" applyAlignment="1">
      <alignment/>
    </xf>
    <xf numFmtId="171" fontId="5" fillId="33" borderId="0" xfId="0" applyNumberFormat="1" applyFont="1" applyFill="1" applyBorder="1" applyAlignment="1">
      <alignment/>
    </xf>
    <xf numFmtId="171" fontId="0" fillId="33" borderId="0" xfId="49" applyFont="1" applyFill="1" applyBorder="1" applyAlignment="1">
      <alignment/>
    </xf>
    <xf numFmtId="171" fontId="0" fillId="33" borderId="0" xfId="49" applyFont="1" applyFill="1" applyBorder="1" applyAlignment="1">
      <alignment/>
    </xf>
    <xf numFmtId="171" fontId="6" fillId="33" borderId="0" xfId="49" applyFont="1" applyFill="1" applyBorder="1" applyAlignment="1">
      <alignment/>
    </xf>
    <xf numFmtId="0" fontId="2" fillId="0" borderId="0" xfId="0" applyFont="1" applyAlignment="1">
      <alignment wrapText="1"/>
    </xf>
    <xf numFmtId="0" fontId="54" fillId="33" borderId="10" xfId="0" applyFont="1" applyFill="1" applyBorder="1" applyAlignment="1">
      <alignment horizontal="left" wrapText="1"/>
    </xf>
    <xf numFmtId="0" fontId="5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171" fontId="5" fillId="33" borderId="10" xfId="49" applyFont="1" applyFill="1" applyBorder="1" applyAlignment="1">
      <alignment/>
    </xf>
    <xf numFmtId="0" fontId="55" fillId="33" borderId="10" xfId="0" applyFont="1" applyFill="1" applyBorder="1" applyAlignment="1">
      <alignment wrapText="1"/>
    </xf>
    <xf numFmtId="0" fontId="55" fillId="33" borderId="10" xfId="0" applyFont="1" applyFill="1" applyBorder="1" applyAlignment="1">
      <alignment horizontal="left" wrapText="1"/>
    </xf>
    <xf numFmtId="171" fontId="5" fillId="33" borderId="10" xfId="0" applyNumberFormat="1" applyFont="1" applyFill="1" applyBorder="1" applyAlignment="1">
      <alignment/>
    </xf>
    <xf numFmtId="171" fontId="5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171" fontId="4" fillId="33" borderId="11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left" wrapText="1"/>
    </xf>
    <xf numFmtId="171" fontId="5" fillId="33" borderId="10" xfId="49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171" fontId="54" fillId="33" borderId="11" xfId="49" applyFont="1" applyFill="1" applyBorder="1" applyAlignment="1">
      <alignment wrapText="1"/>
    </xf>
    <xf numFmtId="0" fontId="5" fillId="33" borderId="12" xfId="0" applyFont="1" applyFill="1" applyBorder="1" applyAlignment="1">
      <alignment/>
    </xf>
    <xf numFmtId="171" fontId="4" fillId="33" borderId="10" xfId="49" applyFont="1" applyFill="1" applyBorder="1" applyAlignment="1">
      <alignment wrapText="1"/>
    </xf>
    <xf numFmtId="171" fontId="4" fillId="33" borderId="10" xfId="49" applyFont="1" applyFill="1" applyBorder="1" applyAlignment="1">
      <alignment/>
    </xf>
    <xf numFmtId="171" fontId="5" fillId="33" borderId="10" xfId="49" applyFont="1" applyFill="1" applyBorder="1" applyAlignment="1">
      <alignment wrapText="1"/>
    </xf>
    <xf numFmtId="2" fontId="5" fillId="33" borderId="13" xfId="0" applyNumberFormat="1" applyFont="1" applyFill="1" applyBorder="1" applyAlignment="1">
      <alignment/>
    </xf>
    <xf numFmtId="171" fontId="4" fillId="33" borderId="11" xfId="49" applyFont="1" applyFill="1" applyBorder="1" applyAlignment="1">
      <alignment/>
    </xf>
    <xf numFmtId="2" fontId="4" fillId="33" borderId="13" xfId="0" applyNumberFormat="1" applyFont="1" applyFill="1" applyBorder="1" applyAlignment="1">
      <alignment/>
    </xf>
    <xf numFmtId="171" fontId="5" fillId="33" borderId="10" xfId="49" applyFont="1" applyFill="1" applyBorder="1" applyAlignment="1">
      <alignment horizontal="left" wrapText="1"/>
    </xf>
    <xf numFmtId="4" fontId="4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171" fontId="54" fillId="33" borderId="14" xfId="0" applyNumberFormat="1" applyFont="1" applyFill="1" applyBorder="1" applyAlignment="1">
      <alignment wrapText="1"/>
    </xf>
    <xf numFmtId="0" fontId="54" fillId="33" borderId="0" xfId="0" applyFont="1" applyFill="1" applyBorder="1" applyAlignment="1">
      <alignment wrapText="1"/>
    </xf>
    <xf numFmtId="4" fontId="51" fillId="33" borderId="0" xfId="0" applyNumberFormat="1" applyFont="1" applyFill="1" applyBorder="1" applyAlignment="1">
      <alignment vertical="center" wrapText="1"/>
    </xf>
    <xf numFmtId="4" fontId="0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" fontId="0" fillId="33" borderId="0" xfId="0" applyNumberFormat="1" applyFill="1" applyBorder="1" applyAlignment="1">
      <alignment/>
    </xf>
    <xf numFmtId="171" fontId="0" fillId="33" borderId="10" xfId="51" applyFont="1" applyFill="1" applyBorder="1" applyAlignment="1">
      <alignment wrapText="1"/>
    </xf>
    <xf numFmtId="196" fontId="0" fillId="33" borderId="10" xfId="51" applyNumberFormat="1" applyFont="1" applyFill="1" applyBorder="1" applyAlignment="1">
      <alignment horizontal="right" wrapText="1"/>
    </xf>
    <xf numFmtId="171" fontId="2" fillId="33" borderId="10" xfId="51" applyFont="1" applyFill="1" applyBorder="1" applyAlignment="1">
      <alignment wrapText="1"/>
    </xf>
    <xf numFmtId="4" fontId="0" fillId="33" borderId="10" xfId="0" applyNumberFormat="1" applyFont="1" applyFill="1" applyBorder="1" applyAlignment="1">
      <alignment/>
    </xf>
    <xf numFmtId="196" fontId="0" fillId="33" borderId="13" xfId="51" applyNumberFormat="1" applyFont="1" applyFill="1" applyBorder="1" applyAlignment="1">
      <alignment horizontal="right" wrapText="1"/>
    </xf>
    <xf numFmtId="196" fontId="1" fillId="33" borderId="17" xfId="51" applyNumberFormat="1" applyFont="1" applyFill="1" applyBorder="1" applyAlignment="1">
      <alignment wrapText="1"/>
    </xf>
    <xf numFmtId="171" fontId="0" fillId="33" borderId="18" xfId="51" applyFont="1" applyFill="1" applyBorder="1" applyAlignment="1">
      <alignment wrapText="1"/>
    </xf>
    <xf numFmtId="171" fontId="0" fillId="33" borderId="10" xfId="5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196" fontId="1" fillId="33" borderId="11" xfId="51" applyNumberFormat="1" applyFont="1" applyFill="1" applyBorder="1" applyAlignment="1">
      <alignment horizontal="right" wrapText="1"/>
    </xf>
    <xf numFmtId="0" fontId="0" fillId="33" borderId="11" xfId="0" applyFont="1" applyFill="1" applyBorder="1" applyAlignment="1">
      <alignment wrapText="1"/>
    </xf>
    <xf numFmtId="196" fontId="1" fillId="33" borderId="14" xfId="51" applyNumberFormat="1" applyFont="1" applyFill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4" fillId="34" borderId="15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 wrapText="1"/>
    </xf>
    <xf numFmtId="2" fontId="5" fillId="0" borderId="12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0" borderId="16" xfId="0" applyFont="1" applyBorder="1" applyAlignment="1">
      <alignment horizontal="left" wrapText="1"/>
    </xf>
    <xf numFmtId="0" fontId="5" fillId="0" borderId="16" xfId="0" applyFont="1" applyBorder="1" applyAlignment="1">
      <alignment wrapText="1"/>
    </xf>
    <xf numFmtId="4" fontId="5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5" fillId="0" borderId="12" xfId="0" applyFont="1" applyBorder="1" applyAlignment="1">
      <alignment horizontal="left" wrapText="1"/>
    </xf>
    <xf numFmtId="0" fontId="4" fillId="0" borderId="12" xfId="0" applyFont="1" applyBorder="1" applyAlignment="1">
      <alignment wrapText="1"/>
    </xf>
    <xf numFmtId="171" fontId="4" fillId="33" borderId="12" xfId="51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6" xfId="0" applyFont="1" applyFill="1" applyBorder="1" applyAlignment="1">
      <alignment wrapText="1"/>
    </xf>
    <xf numFmtId="0" fontId="4" fillId="0" borderId="19" xfId="0" applyFont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4" fillId="0" borderId="19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4" fontId="5" fillId="33" borderId="13" xfId="0" applyNumberFormat="1" applyFont="1" applyFill="1" applyBorder="1" applyAlignment="1">
      <alignment/>
    </xf>
    <xf numFmtId="4" fontId="5" fillId="0" borderId="18" xfId="0" applyNumberFormat="1" applyFont="1" applyBorder="1" applyAlignment="1">
      <alignment/>
    </xf>
    <xf numFmtId="171" fontId="4" fillId="33" borderId="14" xfId="51" applyFon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196" fontId="4" fillId="33" borderId="17" xfId="51" applyNumberFormat="1" applyFont="1" applyFill="1" applyBorder="1" applyAlignment="1">
      <alignment/>
    </xf>
    <xf numFmtId="171" fontId="5" fillId="33" borderId="10" xfId="51" applyFont="1" applyFill="1" applyBorder="1" applyAlignment="1">
      <alignment/>
    </xf>
    <xf numFmtId="4" fontId="4" fillId="33" borderId="17" xfId="0" applyNumberFormat="1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33" borderId="23" xfId="0" applyFont="1" applyFill="1" applyBorder="1" applyAlignment="1">
      <alignment wrapText="1"/>
    </xf>
    <xf numFmtId="171" fontId="54" fillId="33" borderId="24" xfId="0" applyNumberFormat="1" applyFont="1" applyFill="1" applyBorder="1" applyAlignment="1">
      <alignment wrapText="1"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171" fontId="5" fillId="0" borderId="24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56" fillId="0" borderId="23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56" fillId="0" borderId="23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 horizontal="center" wrapText="1"/>
    </xf>
    <xf numFmtId="171" fontId="4" fillId="33" borderId="24" xfId="51" applyFont="1" applyFill="1" applyBorder="1" applyAlignment="1">
      <alignment wrapText="1"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" name="Text Box 2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2" name="Text Box 3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3" name="Text Box 4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4" name="Text Box 5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5" name="Text Box 6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6" name="Text Box 7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7" name="Text Box 8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8" name="Text Box 9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9" name="Text Box 10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0" name="Text Box 11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1" name="Text Box 12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2" name="Text Box 13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3" name="Text Box 14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4" name="Text Box 15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5" name="Text Box 16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6" name="Text Box 17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7" name="Text Box 18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8" name="Text Box 19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9" name="Text Box 20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20" name="Text Box 21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21" name="Text Box 22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22" name="Text Box 23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23" name="Text Box 24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10</xdr:row>
      <xdr:rowOff>0</xdr:rowOff>
    </xdr:from>
    <xdr:ext cx="76200" cy="47625"/>
    <xdr:sp fLocksText="0">
      <xdr:nvSpPr>
        <xdr:cNvPr id="24" name="Text Box 25"/>
        <xdr:cNvSpPr txBox="1">
          <a:spLocks noChangeArrowheads="1"/>
        </xdr:cNvSpPr>
      </xdr:nvSpPr>
      <xdr:spPr>
        <a:xfrm>
          <a:off x="78105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25" name="Text Box 26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26" name="Text Box 27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27" name="Text Box 28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28" name="Text Box 29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29" name="Text Box 30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30" name="Text Box 31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31" name="Text Box 32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32" name="Text Box 33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33" name="Text Box 34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34" name="Text Box 35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35" name="Text Box 36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36" name="Text Box 37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37" name="Text Box 38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38" name="Text Box 39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39" name="Text Box 40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40" name="Text Box 41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41" name="Text Box 42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42" name="Text Box 43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43" name="Text Box 44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44" name="Text Box 45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45" name="Text Box 46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46" name="Text Box 47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47" name="Text Box 48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10</xdr:row>
      <xdr:rowOff>0</xdr:rowOff>
    </xdr:from>
    <xdr:ext cx="76200" cy="47625"/>
    <xdr:sp fLocksText="0">
      <xdr:nvSpPr>
        <xdr:cNvPr id="48" name="Text Box 49"/>
        <xdr:cNvSpPr txBox="1">
          <a:spLocks noChangeArrowheads="1"/>
        </xdr:cNvSpPr>
      </xdr:nvSpPr>
      <xdr:spPr>
        <a:xfrm>
          <a:off x="78105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49" name="Text Box 50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50" name="Text Box 51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51" name="Text Box 52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52" name="Text Box 53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53" name="Text Box 54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54" name="Text Box 55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55" name="Text Box 56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56" name="Text Box 57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57" name="Text Box 58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58" name="Text Box 59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59" name="Text Box 60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60" name="Text Box 61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61" name="Text Box 62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62" name="Text Box 63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63" name="Text Box 64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64" name="Text Box 65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65" name="Text Box 66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66" name="Text Box 67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67" name="Text Box 68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68" name="Text Box 69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69" name="Text Box 70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70" name="Text Box 71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71" name="Text Box 72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10</xdr:row>
      <xdr:rowOff>0</xdr:rowOff>
    </xdr:from>
    <xdr:ext cx="76200" cy="47625"/>
    <xdr:sp fLocksText="0">
      <xdr:nvSpPr>
        <xdr:cNvPr id="72" name="Text Box 73"/>
        <xdr:cNvSpPr txBox="1">
          <a:spLocks noChangeArrowheads="1"/>
        </xdr:cNvSpPr>
      </xdr:nvSpPr>
      <xdr:spPr>
        <a:xfrm>
          <a:off x="78105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73" name="Text Box 74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74" name="Text Box 75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75" name="Text Box 76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76" name="Text Box 77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77" name="Text Box 78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78" name="Text Box 79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79" name="Text Box 80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80" name="Text Box 81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81" name="Text Box 82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82" name="Text Box 83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83" name="Text Box 84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84" name="Text Box 85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85" name="Text Box 86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86" name="Text Box 87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87" name="Text Box 88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88" name="Text Box 89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89" name="Text Box 90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90" name="Text Box 91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91" name="Text Box 92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92" name="Text Box 93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93" name="Text Box 94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94" name="Text Box 95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95" name="Text Box 96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10</xdr:row>
      <xdr:rowOff>0</xdr:rowOff>
    </xdr:from>
    <xdr:ext cx="76200" cy="47625"/>
    <xdr:sp fLocksText="0">
      <xdr:nvSpPr>
        <xdr:cNvPr id="96" name="Text Box 97"/>
        <xdr:cNvSpPr txBox="1">
          <a:spLocks noChangeArrowheads="1"/>
        </xdr:cNvSpPr>
      </xdr:nvSpPr>
      <xdr:spPr>
        <a:xfrm>
          <a:off x="78105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97" name="Text Box 98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98" name="Text Box 99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99" name="Text Box 100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00" name="Text Box 101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01" name="Text Box 102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02" name="Text Box 103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03" name="Text Box 104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04" name="Text Box 105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05" name="Text Box 106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06" name="Text Box 107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07" name="Text Box 108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08" name="Text Box 109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09" name="Text Box 110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10" name="Text Box 111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11" name="Text Box 112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12" name="Text Box 113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13" name="Text Box 114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14" name="Text Box 115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15" name="Text Box 116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16" name="Text Box 117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17" name="Text Box 118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18" name="Text Box 119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19" name="Text Box 120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10</xdr:row>
      <xdr:rowOff>0</xdr:rowOff>
    </xdr:from>
    <xdr:ext cx="76200" cy="47625"/>
    <xdr:sp fLocksText="0">
      <xdr:nvSpPr>
        <xdr:cNvPr id="120" name="Text Box 121"/>
        <xdr:cNvSpPr txBox="1">
          <a:spLocks noChangeArrowheads="1"/>
        </xdr:cNvSpPr>
      </xdr:nvSpPr>
      <xdr:spPr>
        <a:xfrm>
          <a:off x="78105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21" name="Text Box 122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22" name="Text Box 123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23" name="Text Box 124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24" name="Text Box 125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25" name="Text Box 126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26" name="Text Box 127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27" name="Text Box 128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28" name="Text Box 129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29" name="Text Box 130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30" name="Text Box 131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31" name="Text Box 132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32" name="Text Box 133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33" name="Text Box 134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34" name="Text Box 135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35" name="Text Box 136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36" name="Text Box 137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37" name="Text Box 138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38" name="Text Box 139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39" name="Text Box 140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40" name="Text Box 141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41" name="Text Box 142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42" name="Text Box 143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47625"/>
    <xdr:sp fLocksText="0">
      <xdr:nvSpPr>
        <xdr:cNvPr id="143" name="Text Box 144"/>
        <xdr:cNvSpPr txBox="1">
          <a:spLocks noChangeArrowheads="1"/>
        </xdr:cNvSpPr>
      </xdr:nvSpPr>
      <xdr:spPr>
        <a:xfrm>
          <a:off x="76200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10</xdr:row>
      <xdr:rowOff>0</xdr:rowOff>
    </xdr:from>
    <xdr:ext cx="76200" cy="47625"/>
    <xdr:sp fLocksText="0">
      <xdr:nvSpPr>
        <xdr:cNvPr id="144" name="Text Box 145"/>
        <xdr:cNvSpPr txBox="1">
          <a:spLocks noChangeArrowheads="1"/>
        </xdr:cNvSpPr>
      </xdr:nvSpPr>
      <xdr:spPr>
        <a:xfrm>
          <a:off x="781050" y="187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45" name="Text Box 2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46" name="Text Box 3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47" name="Text Box 4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48" name="Text Box 5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49" name="Text Box 6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50" name="Text Box 7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51" name="Text Box 8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52" name="Text Box 9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53" name="Text Box 10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54" name="Text Box 11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55" name="Text Box 12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56" name="Text Box 13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57" name="Text Box 14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58" name="Text Box 15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59" name="Text Box 16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60" name="Text Box 17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61" name="Text Box 18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62" name="Text Box 19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63" name="Text Box 20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64" name="Text Box 21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65" name="Text Box 22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66" name="Text Box 23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67" name="Text Box 24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10</xdr:row>
      <xdr:rowOff>0</xdr:rowOff>
    </xdr:from>
    <xdr:ext cx="76200" cy="38100"/>
    <xdr:sp fLocksText="0">
      <xdr:nvSpPr>
        <xdr:cNvPr id="168" name="Text Box 25"/>
        <xdr:cNvSpPr txBox="1">
          <a:spLocks noChangeArrowheads="1"/>
        </xdr:cNvSpPr>
      </xdr:nvSpPr>
      <xdr:spPr>
        <a:xfrm>
          <a:off x="78105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69" name="Text Box 26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70" name="Text Box 27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71" name="Text Box 28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72" name="Text Box 29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73" name="Text Box 30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74" name="Text Box 31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75" name="Text Box 32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76" name="Text Box 33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77" name="Text Box 34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78" name="Text Box 35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79" name="Text Box 36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80" name="Text Box 37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81" name="Text Box 38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82" name="Text Box 39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83" name="Text Box 40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84" name="Text Box 41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85" name="Text Box 42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86" name="Text Box 43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87" name="Text Box 44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88" name="Text Box 45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89" name="Text Box 46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90" name="Text Box 47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91" name="Text Box 48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10</xdr:row>
      <xdr:rowOff>0</xdr:rowOff>
    </xdr:from>
    <xdr:ext cx="76200" cy="38100"/>
    <xdr:sp fLocksText="0">
      <xdr:nvSpPr>
        <xdr:cNvPr id="192" name="Text Box 49"/>
        <xdr:cNvSpPr txBox="1">
          <a:spLocks noChangeArrowheads="1"/>
        </xdr:cNvSpPr>
      </xdr:nvSpPr>
      <xdr:spPr>
        <a:xfrm>
          <a:off x="78105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93" name="Text Box 50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94" name="Text Box 51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95" name="Text Box 52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96" name="Text Box 53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97" name="Text Box 54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98" name="Text Box 55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199" name="Text Box 56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00" name="Text Box 57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01" name="Text Box 58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02" name="Text Box 59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03" name="Text Box 60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04" name="Text Box 61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05" name="Text Box 62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06" name="Text Box 63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07" name="Text Box 64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08" name="Text Box 65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09" name="Text Box 66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10" name="Text Box 67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11" name="Text Box 68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12" name="Text Box 69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13" name="Text Box 70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14" name="Text Box 71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15" name="Text Box 72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10</xdr:row>
      <xdr:rowOff>0</xdr:rowOff>
    </xdr:from>
    <xdr:ext cx="76200" cy="38100"/>
    <xdr:sp fLocksText="0">
      <xdr:nvSpPr>
        <xdr:cNvPr id="216" name="Text Box 73"/>
        <xdr:cNvSpPr txBox="1">
          <a:spLocks noChangeArrowheads="1"/>
        </xdr:cNvSpPr>
      </xdr:nvSpPr>
      <xdr:spPr>
        <a:xfrm>
          <a:off x="78105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17" name="Text Box 74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18" name="Text Box 75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19" name="Text Box 76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20" name="Text Box 77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21" name="Text Box 78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22" name="Text Box 79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23" name="Text Box 80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24" name="Text Box 81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25" name="Text Box 82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26" name="Text Box 83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27" name="Text Box 84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28" name="Text Box 85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29" name="Text Box 86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30" name="Text Box 87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31" name="Text Box 88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32" name="Text Box 89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33" name="Text Box 90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34" name="Text Box 91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35" name="Text Box 92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36" name="Text Box 93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37" name="Text Box 94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38" name="Text Box 95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39" name="Text Box 96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10</xdr:row>
      <xdr:rowOff>0</xdr:rowOff>
    </xdr:from>
    <xdr:ext cx="76200" cy="38100"/>
    <xdr:sp fLocksText="0">
      <xdr:nvSpPr>
        <xdr:cNvPr id="240" name="Text Box 97"/>
        <xdr:cNvSpPr txBox="1">
          <a:spLocks noChangeArrowheads="1"/>
        </xdr:cNvSpPr>
      </xdr:nvSpPr>
      <xdr:spPr>
        <a:xfrm>
          <a:off x="78105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41" name="Text Box 98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42" name="Text Box 99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43" name="Text Box 100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44" name="Text Box 101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45" name="Text Box 102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46" name="Text Box 103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47" name="Text Box 104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48" name="Text Box 105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49" name="Text Box 106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50" name="Text Box 107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51" name="Text Box 108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52" name="Text Box 109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53" name="Text Box 110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54" name="Text Box 111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55" name="Text Box 112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56" name="Text Box 113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57" name="Text Box 114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58" name="Text Box 115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59" name="Text Box 116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60" name="Text Box 117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61" name="Text Box 118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62" name="Text Box 119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63" name="Text Box 120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10</xdr:row>
      <xdr:rowOff>0</xdr:rowOff>
    </xdr:from>
    <xdr:ext cx="76200" cy="38100"/>
    <xdr:sp fLocksText="0">
      <xdr:nvSpPr>
        <xdr:cNvPr id="264" name="Text Box 121"/>
        <xdr:cNvSpPr txBox="1">
          <a:spLocks noChangeArrowheads="1"/>
        </xdr:cNvSpPr>
      </xdr:nvSpPr>
      <xdr:spPr>
        <a:xfrm>
          <a:off x="78105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65" name="Text Box 122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66" name="Text Box 123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67" name="Text Box 124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68" name="Text Box 125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69" name="Text Box 126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70" name="Text Box 127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71" name="Text Box 128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72" name="Text Box 129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73" name="Text Box 130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74" name="Text Box 131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75" name="Text Box 132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76" name="Text Box 133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77" name="Text Box 134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78" name="Text Box 135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79" name="Text Box 136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80" name="Text Box 137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81" name="Text Box 138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82" name="Text Box 139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83" name="Text Box 140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84" name="Text Box 141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85" name="Text Box 142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86" name="Text Box 143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87" name="Text Box 144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10</xdr:row>
      <xdr:rowOff>0</xdr:rowOff>
    </xdr:from>
    <xdr:ext cx="76200" cy="38100"/>
    <xdr:sp fLocksText="0">
      <xdr:nvSpPr>
        <xdr:cNvPr id="288" name="Text Box 145"/>
        <xdr:cNvSpPr txBox="1">
          <a:spLocks noChangeArrowheads="1"/>
        </xdr:cNvSpPr>
      </xdr:nvSpPr>
      <xdr:spPr>
        <a:xfrm>
          <a:off x="78105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381000</xdr:colOff>
      <xdr:row>1</xdr:row>
      <xdr:rowOff>0</xdr:rowOff>
    </xdr:from>
    <xdr:to>
      <xdr:col>2</xdr:col>
      <xdr:colOff>381000</xdr:colOff>
      <xdr:row>1</xdr:row>
      <xdr:rowOff>19050</xdr:rowOff>
    </xdr:to>
    <xdr:pic>
      <xdr:nvPicPr>
        <xdr:cNvPr id="289" name="Picture 1" descr="ESCUDO DE LA REPUBLICA DOMINI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0" name="Text Box 2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1" name="Text Box 3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2" name="Text Box 4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3" name="Text Box 5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4" name="Text Box 6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5" name="Text Box 7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6" name="Text Box 8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7" name="Text Box 9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8" name="Text Box 10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9" name="Text Box 11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0" name="Text Box 12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1" name="Text Box 13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2" name="Text Box 14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3" name="Text Box 15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4" name="Text Box 16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5" name="Text Box 17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6" name="Text Box 18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7" name="Text Box 19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8" name="Text Box 20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9" name="Text Box 21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0" name="Text Box 22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1" name="Text Box 23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2" name="Text Box 24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313" name="Text Box 25"/>
        <xdr:cNvSpPr txBox="1">
          <a:spLocks noChangeArrowheads="1"/>
        </xdr:cNvSpPr>
      </xdr:nvSpPr>
      <xdr:spPr>
        <a:xfrm>
          <a:off x="78105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4" name="Text Box 26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5" name="Text Box 27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6" name="Text Box 28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7" name="Text Box 29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8" name="Text Box 30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9" name="Text Box 31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0" name="Text Box 32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1" name="Text Box 33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2" name="Text Box 34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3" name="Text Box 35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4" name="Text Box 36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5" name="Text Box 37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6" name="Text Box 38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7" name="Text Box 39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8" name="Text Box 40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9" name="Text Box 41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0" name="Text Box 42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1" name="Text Box 43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2" name="Text Box 44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3" name="Text Box 45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4" name="Text Box 46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5" name="Text Box 47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6" name="Text Box 48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337" name="Text Box 49"/>
        <xdr:cNvSpPr txBox="1">
          <a:spLocks noChangeArrowheads="1"/>
        </xdr:cNvSpPr>
      </xdr:nvSpPr>
      <xdr:spPr>
        <a:xfrm>
          <a:off x="78105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8" name="Text Box 50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9" name="Text Box 51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0" name="Text Box 52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1" name="Text Box 53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2" name="Text Box 54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3" name="Text Box 55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4" name="Text Box 56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5" name="Text Box 57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6" name="Text Box 58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7" name="Text Box 59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8" name="Text Box 60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9" name="Text Box 61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0" name="Text Box 62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1" name="Text Box 63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2" name="Text Box 64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3" name="Text Box 65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4" name="Text Box 66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5" name="Text Box 67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6" name="Text Box 68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7" name="Text Box 69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8" name="Text Box 70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9" name="Text Box 71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0" name="Text Box 72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361" name="Text Box 73"/>
        <xdr:cNvSpPr txBox="1">
          <a:spLocks noChangeArrowheads="1"/>
        </xdr:cNvSpPr>
      </xdr:nvSpPr>
      <xdr:spPr>
        <a:xfrm>
          <a:off x="78105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2" name="Text Box 74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3" name="Text Box 75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4" name="Text Box 76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5" name="Text Box 77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6" name="Text Box 78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7" name="Text Box 79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8" name="Text Box 80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9" name="Text Box 81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0" name="Text Box 82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1" name="Text Box 83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2" name="Text Box 84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3" name="Text Box 85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4" name="Text Box 86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5" name="Text Box 87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6" name="Text Box 88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7" name="Text Box 89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8" name="Text Box 90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9" name="Text Box 91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0" name="Text Box 92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1" name="Text Box 93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2" name="Text Box 94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3" name="Text Box 95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4" name="Text Box 96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385" name="Text Box 97"/>
        <xdr:cNvSpPr txBox="1">
          <a:spLocks noChangeArrowheads="1"/>
        </xdr:cNvSpPr>
      </xdr:nvSpPr>
      <xdr:spPr>
        <a:xfrm>
          <a:off x="78105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6" name="Text Box 98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7" name="Text Box 99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8" name="Text Box 100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9" name="Text Box 101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0" name="Text Box 102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1" name="Text Box 103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2" name="Text Box 104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3" name="Text Box 105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4" name="Text Box 106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5" name="Text Box 107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6" name="Text Box 108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7" name="Text Box 109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8" name="Text Box 110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9" name="Text Box 111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0" name="Text Box 112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1" name="Text Box 113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2" name="Text Box 114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3" name="Text Box 115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4" name="Text Box 116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5" name="Text Box 117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6" name="Text Box 118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7" name="Text Box 119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8" name="Text Box 120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409" name="Text Box 121"/>
        <xdr:cNvSpPr txBox="1">
          <a:spLocks noChangeArrowheads="1"/>
        </xdr:cNvSpPr>
      </xdr:nvSpPr>
      <xdr:spPr>
        <a:xfrm>
          <a:off x="78105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0" name="Text Box 122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1" name="Text Box 123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2" name="Text Box 124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3" name="Text Box 125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4" name="Text Box 126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5" name="Text Box 127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6" name="Text Box 128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7" name="Text Box 129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8" name="Text Box 130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9" name="Text Box 131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0" name="Text Box 132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1" name="Text Box 133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2" name="Text Box 134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3" name="Text Box 135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4" name="Text Box 136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5" name="Text Box 137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6" name="Text Box 138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7" name="Text Box 139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8" name="Text Box 140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9" name="Text Box 141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30" name="Text Box 142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31" name="Text Box 143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32" name="Text Box 144"/>
        <xdr:cNvSpPr txBox="1">
          <a:spLocks noChangeArrowheads="1"/>
        </xdr:cNvSpPr>
      </xdr:nvSpPr>
      <xdr:spPr>
        <a:xfrm>
          <a:off x="76200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433" name="Text Box 145"/>
        <xdr:cNvSpPr txBox="1">
          <a:spLocks noChangeArrowheads="1"/>
        </xdr:cNvSpPr>
      </xdr:nvSpPr>
      <xdr:spPr>
        <a:xfrm>
          <a:off x="781050" y="216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34" name="Text Box 2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35" name="Text Box 3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36" name="Text Box 4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37" name="Text Box 5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38" name="Text Box 6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39" name="Text Box 7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0" name="Text Box 8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1" name="Text Box 9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2" name="Text Box 10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3" name="Text Box 11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4" name="Text Box 12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5" name="Text Box 13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6" name="Text Box 14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7" name="Text Box 15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8" name="Text Box 16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9" name="Text Box 17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0" name="Text Box 18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1" name="Text Box 19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2" name="Text Box 20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3" name="Text Box 21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4" name="Text Box 22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5" name="Text Box 23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6" name="Text Box 24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457" name="Text Box 25"/>
        <xdr:cNvSpPr txBox="1">
          <a:spLocks noChangeArrowheads="1"/>
        </xdr:cNvSpPr>
      </xdr:nvSpPr>
      <xdr:spPr>
        <a:xfrm>
          <a:off x="78105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8" name="Text Box 26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9" name="Text Box 27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0" name="Text Box 28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1" name="Text Box 29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2" name="Text Box 30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3" name="Text Box 31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4" name="Text Box 32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5" name="Text Box 33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6" name="Text Box 34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7" name="Text Box 35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8" name="Text Box 36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9" name="Text Box 37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0" name="Text Box 38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1" name="Text Box 39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2" name="Text Box 40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3" name="Text Box 41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4" name="Text Box 42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5" name="Text Box 43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6" name="Text Box 44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7" name="Text Box 45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8" name="Text Box 46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9" name="Text Box 47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0" name="Text Box 48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481" name="Text Box 49"/>
        <xdr:cNvSpPr txBox="1">
          <a:spLocks noChangeArrowheads="1"/>
        </xdr:cNvSpPr>
      </xdr:nvSpPr>
      <xdr:spPr>
        <a:xfrm>
          <a:off x="78105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2" name="Text Box 50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3" name="Text Box 51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4" name="Text Box 52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5" name="Text Box 53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6" name="Text Box 54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7" name="Text Box 55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8" name="Text Box 56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9" name="Text Box 57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0" name="Text Box 58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1" name="Text Box 59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2" name="Text Box 60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3" name="Text Box 61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4" name="Text Box 62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5" name="Text Box 63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6" name="Text Box 64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7" name="Text Box 65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8" name="Text Box 66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9" name="Text Box 67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0" name="Text Box 68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1" name="Text Box 69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2" name="Text Box 70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3" name="Text Box 71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4" name="Text Box 72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505" name="Text Box 73"/>
        <xdr:cNvSpPr txBox="1">
          <a:spLocks noChangeArrowheads="1"/>
        </xdr:cNvSpPr>
      </xdr:nvSpPr>
      <xdr:spPr>
        <a:xfrm>
          <a:off x="78105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6" name="Text Box 74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7" name="Text Box 75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8" name="Text Box 76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9" name="Text Box 77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0" name="Text Box 78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1" name="Text Box 79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2" name="Text Box 80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3" name="Text Box 81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4" name="Text Box 82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5" name="Text Box 83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6" name="Text Box 84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7" name="Text Box 85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8" name="Text Box 86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9" name="Text Box 87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0" name="Text Box 88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1" name="Text Box 89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2" name="Text Box 90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3" name="Text Box 91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4" name="Text Box 92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5" name="Text Box 93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6" name="Text Box 94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7" name="Text Box 95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8" name="Text Box 96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529" name="Text Box 97"/>
        <xdr:cNvSpPr txBox="1">
          <a:spLocks noChangeArrowheads="1"/>
        </xdr:cNvSpPr>
      </xdr:nvSpPr>
      <xdr:spPr>
        <a:xfrm>
          <a:off x="78105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0" name="Text Box 98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1" name="Text Box 99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2" name="Text Box 100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3" name="Text Box 101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4" name="Text Box 102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5" name="Text Box 103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6" name="Text Box 104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7" name="Text Box 105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8" name="Text Box 106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9" name="Text Box 107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0" name="Text Box 108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1" name="Text Box 109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2" name="Text Box 110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3" name="Text Box 111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4" name="Text Box 112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5" name="Text Box 113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6" name="Text Box 114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7" name="Text Box 115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8" name="Text Box 116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9" name="Text Box 117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0" name="Text Box 118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1" name="Text Box 119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2" name="Text Box 120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553" name="Text Box 121"/>
        <xdr:cNvSpPr txBox="1">
          <a:spLocks noChangeArrowheads="1"/>
        </xdr:cNvSpPr>
      </xdr:nvSpPr>
      <xdr:spPr>
        <a:xfrm>
          <a:off x="78105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4" name="Text Box 122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5" name="Text Box 123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6" name="Text Box 124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7" name="Text Box 125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8" name="Text Box 126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9" name="Text Box 127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0" name="Text Box 128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1" name="Text Box 129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2" name="Text Box 130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3" name="Text Box 131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4" name="Text Box 132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5" name="Text Box 133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6" name="Text Box 134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7" name="Text Box 135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8" name="Text Box 136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9" name="Text Box 137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70" name="Text Box 138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71" name="Text Box 139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72" name="Text Box 140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73" name="Text Box 141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74" name="Text Box 142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75" name="Text Box 143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76" name="Text Box 144"/>
        <xdr:cNvSpPr txBox="1">
          <a:spLocks noChangeArrowheads="1"/>
        </xdr:cNvSpPr>
      </xdr:nvSpPr>
      <xdr:spPr>
        <a:xfrm>
          <a:off x="76200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577" name="Text Box 145"/>
        <xdr:cNvSpPr txBox="1">
          <a:spLocks noChangeArrowheads="1"/>
        </xdr:cNvSpPr>
      </xdr:nvSpPr>
      <xdr:spPr>
        <a:xfrm>
          <a:off x="781050" y="2162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381000</xdr:colOff>
      <xdr:row>1</xdr:row>
      <xdr:rowOff>0</xdr:rowOff>
    </xdr:from>
    <xdr:to>
      <xdr:col>2</xdr:col>
      <xdr:colOff>381000</xdr:colOff>
      <xdr:row>1</xdr:row>
      <xdr:rowOff>19050</xdr:rowOff>
    </xdr:to>
    <xdr:pic>
      <xdr:nvPicPr>
        <xdr:cNvPr id="578" name="Picture 1" descr="ESCUDO DE LA REPUBLICA DOMINI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904875</xdr:colOff>
      <xdr:row>1</xdr:row>
      <xdr:rowOff>38100</xdr:rowOff>
    </xdr:from>
    <xdr:to>
      <xdr:col>2</xdr:col>
      <xdr:colOff>152400</xdr:colOff>
      <xdr:row>5</xdr:row>
      <xdr:rowOff>219075</xdr:rowOff>
    </xdr:to>
    <xdr:pic>
      <xdr:nvPicPr>
        <xdr:cNvPr id="579" name="Imagen 3"/>
        <xdr:cNvPicPr preferRelativeResize="1">
          <a:picLocks noChangeAspect="1"/>
        </xdr:cNvPicPr>
      </xdr:nvPicPr>
      <xdr:blipFill>
        <a:blip r:embed="rId2"/>
        <a:srcRect l="8642" t="33883" r="59254" b="31289"/>
        <a:stretch>
          <a:fillRect/>
        </a:stretch>
      </xdr:blipFill>
      <xdr:spPr>
        <a:xfrm>
          <a:off x="1666875" y="200025"/>
          <a:ext cx="2085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143</xdr:row>
      <xdr:rowOff>142875</xdr:rowOff>
    </xdr:from>
    <xdr:to>
      <xdr:col>2</xdr:col>
      <xdr:colOff>76200</xdr:colOff>
      <xdr:row>149</xdr:row>
      <xdr:rowOff>104775</xdr:rowOff>
    </xdr:to>
    <xdr:pic>
      <xdr:nvPicPr>
        <xdr:cNvPr id="580" name="Imagen 3"/>
        <xdr:cNvPicPr preferRelativeResize="1">
          <a:picLocks noChangeAspect="1"/>
        </xdr:cNvPicPr>
      </xdr:nvPicPr>
      <xdr:blipFill>
        <a:blip r:embed="rId2"/>
        <a:srcRect l="8642" t="33883" r="59254" b="31289"/>
        <a:stretch>
          <a:fillRect/>
        </a:stretch>
      </xdr:blipFill>
      <xdr:spPr>
        <a:xfrm>
          <a:off x="1590675" y="30184725"/>
          <a:ext cx="2085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233</xdr:row>
      <xdr:rowOff>19050</xdr:rowOff>
    </xdr:from>
    <xdr:to>
      <xdr:col>2</xdr:col>
      <xdr:colOff>76200</xdr:colOff>
      <xdr:row>238</xdr:row>
      <xdr:rowOff>123825</xdr:rowOff>
    </xdr:to>
    <xdr:pic>
      <xdr:nvPicPr>
        <xdr:cNvPr id="581" name="Imagen 3"/>
        <xdr:cNvPicPr preferRelativeResize="1">
          <a:picLocks noChangeAspect="1"/>
        </xdr:cNvPicPr>
      </xdr:nvPicPr>
      <xdr:blipFill>
        <a:blip r:embed="rId2"/>
        <a:srcRect l="8642" t="33883" r="59254" b="31289"/>
        <a:stretch>
          <a:fillRect/>
        </a:stretch>
      </xdr:blipFill>
      <xdr:spPr>
        <a:xfrm>
          <a:off x="1590675" y="47777400"/>
          <a:ext cx="2085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9"/>
  <sheetViews>
    <sheetView tabSelected="1" zoomScalePageLayoutView="0" workbookViewId="0" topLeftCell="A331">
      <selection activeCell="B353" sqref="B353"/>
    </sheetView>
  </sheetViews>
  <sheetFormatPr defaultColWidth="11.421875" defaultRowHeight="12.75"/>
  <cols>
    <col min="2" max="2" width="42.57421875" style="0" customWidth="1"/>
    <col min="3" max="3" width="22.7109375" style="0" customWidth="1"/>
    <col min="4" max="4" width="15.00390625" style="0" customWidth="1"/>
    <col min="5" max="5" width="35.8515625" style="0" customWidth="1"/>
    <col min="6" max="6" width="27.8515625" style="0" customWidth="1"/>
    <col min="7" max="7" width="20.140625" style="0" customWidth="1"/>
    <col min="8" max="8" width="14.7109375" style="0" customWidth="1"/>
  </cols>
  <sheetData>
    <row r="1" spans="1:3" ht="12.75">
      <c r="A1" s="173"/>
      <c r="B1" s="174"/>
      <c r="C1" s="175"/>
    </row>
    <row r="2" spans="1:3" ht="12.75">
      <c r="A2" s="176"/>
      <c r="B2" s="177"/>
      <c r="C2" s="178"/>
    </row>
    <row r="3" spans="1:3" ht="12.75">
      <c r="A3" s="179"/>
      <c r="B3" s="180"/>
      <c r="C3" s="181"/>
    </row>
    <row r="4" spans="1:3" ht="12.75">
      <c r="A4" s="176"/>
      <c r="B4" s="177"/>
      <c r="C4" s="178"/>
    </row>
    <row r="5" spans="1:3" ht="12.75">
      <c r="A5" s="182"/>
      <c r="B5" s="183"/>
      <c r="C5" s="184"/>
    </row>
    <row r="6" spans="1:7" ht="18" customHeight="1">
      <c r="A6" s="182"/>
      <c r="B6" s="183"/>
      <c r="C6" s="184"/>
      <c r="D6" s="15"/>
      <c r="E6" s="15"/>
      <c r="F6" s="15"/>
      <c r="G6" s="15"/>
    </row>
    <row r="7" spans="1:7" ht="12.75">
      <c r="A7" s="185" t="s">
        <v>10</v>
      </c>
      <c r="B7" s="186"/>
      <c r="C7" s="187"/>
      <c r="D7" s="9"/>
      <c r="E7" s="9"/>
      <c r="F7" s="9"/>
      <c r="G7" s="15"/>
    </row>
    <row r="8" spans="1:7" ht="12.75" customHeight="1">
      <c r="A8" s="188" t="s">
        <v>2</v>
      </c>
      <c r="B8" s="167"/>
      <c r="C8" s="189"/>
      <c r="D8" s="54"/>
      <c r="E8" s="54"/>
      <c r="F8" s="20"/>
      <c r="G8" s="15"/>
    </row>
    <row r="9" spans="1:7" ht="12.75" customHeight="1">
      <c r="A9" s="185" t="s">
        <v>223</v>
      </c>
      <c r="B9" s="186"/>
      <c r="C9" s="187"/>
      <c r="D9" s="32"/>
      <c r="E9" s="44"/>
      <c r="F9" s="20"/>
      <c r="G9" s="14"/>
    </row>
    <row r="10" spans="1:8" ht="27.75" customHeight="1">
      <c r="A10" s="188" t="s">
        <v>34</v>
      </c>
      <c r="B10" s="167"/>
      <c r="C10" s="189"/>
      <c r="D10" s="9"/>
      <c r="E10" s="44"/>
      <c r="F10" s="31"/>
      <c r="G10" s="20"/>
      <c r="H10" s="11"/>
    </row>
    <row r="11" spans="1:8" ht="22.5">
      <c r="A11" s="122" t="s">
        <v>21</v>
      </c>
      <c r="B11" s="122" t="s">
        <v>0</v>
      </c>
      <c r="C11" s="122" t="s">
        <v>1</v>
      </c>
      <c r="D11" s="11"/>
      <c r="E11" s="44"/>
      <c r="F11" s="31"/>
      <c r="G11" s="14"/>
      <c r="H11" s="11"/>
    </row>
    <row r="12" spans="1:8" ht="12.75">
      <c r="A12" s="55">
        <v>2.1</v>
      </c>
      <c r="B12" s="56" t="s">
        <v>3</v>
      </c>
      <c r="C12" s="150"/>
      <c r="D12" s="9"/>
      <c r="E12" s="44"/>
      <c r="F12" s="31"/>
      <c r="G12" s="14"/>
      <c r="H12" s="11"/>
    </row>
    <row r="13" spans="1:8" ht="17.25" customHeight="1">
      <c r="A13" s="56" t="s">
        <v>4</v>
      </c>
      <c r="B13" s="56" t="s">
        <v>23</v>
      </c>
      <c r="C13" s="150"/>
      <c r="D13" s="9"/>
      <c r="E13" s="44"/>
      <c r="F13" s="31"/>
      <c r="G13" s="14"/>
      <c r="H13" s="13"/>
    </row>
    <row r="14" spans="1:8" ht="24.75" customHeight="1">
      <c r="A14" s="56" t="s">
        <v>14</v>
      </c>
      <c r="B14" s="56" t="s">
        <v>24</v>
      </c>
      <c r="C14" s="150"/>
      <c r="D14" s="9"/>
      <c r="E14" s="44"/>
      <c r="F14" s="31"/>
      <c r="G14" s="14"/>
      <c r="H14" s="7"/>
    </row>
    <row r="15" spans="1:8" ht="20.25" customHeight="1">
      <c r="A15" s="150" t="s">
        <v>12</v>
      </c>
      <c r="B15" s="150" t="s">
        <v>217</v>
      </c>
      <c r="C15" s="58">
        <v>8611971.67</v>
      </c>
      <c r="D15" s="20"/>
      <c r="E15" s="44"/>
      <c r="F15" s="33"/>
      <c r="G15" s="20"/>
      <c r="H15" s="13"/>
    </row>
    <row r="16" spans="1:9" ht="18.75" customHeight="1">
      <c r="A16" s="150" t="s">
        <v>12</v>
      </c>
      <c r="B16" s="150" t="s">
        <v>218</v>
      </c>
      <c r="C16" s="58">
        <v>5892918.88</v>
      </c>
      <c r="D16" s="19"/>
      <c r="E16" s="44"/>
      <c r="F16" s="31"/>
      <c r="G16" s="14"/>
      <c r="I16" s="12"/>
    </row>
    <row r="17" spans="1:7" ht="19.5" customHeight="1">
      <c r="A17" s="57" t="s">
        <v>156</v>
      </c>
      <c r="B17" s="57" t="s">
        <v>159</v>
      </c>
      <c r="C17" s="58"/>
      <c r="D17" s="20"/>
      <c r="F17" s="31"/>
      <c r="G17" s="14"/>
    </row>
    <row r="18" spans="1:7" ht="21" customHeight="1">
      <c r="A18" s="150" t="s">
        <v>157</v>
      </c>
      <c r="B18" s="150" t="s">
        <v>159</v>
      </c>
      <c r="C18" s="136">
        <v>0</v>
      </c>
      <c r="D18" s="22"/>
      <c r="F18" s="31"/>
      <c r="G18" s="14"/>
    </row>
    <row r="19" spans="1:7" ht="19.5" customHeight="1">
      <c r="A19" s="56" t="s">
        <v>59</v>
      </c>
      <c r="B19" s="55" t="s">
        <v>58</v>
      </c>
      <c r="C19" s="134"/>
      <c r="D19" s="22"/>
      <c r="F19" s="31"/>
      <c r="G19" s="14"/>
    </row>
    <row r="20" spans="1:8" ht="17.25" customHeight="1">
      <c r="A20" s="59" t="s">
        <v>61</v>
      </c>
      <c r="B20" s="60" t="s">
        <v>62</v>
      </c>
      <c r="C20" s="136">
        <v>90000</v>
      </c>
      <c r="D20" s="22"/>
      <c r="E20" s="24"/>
      <c r="F20" s="31"/>
      <c r="G20" s="14"/>
      <c r="H20" s="6"/>
    </row>
    <row r="21" spans="1:8" ht="26.25" customHeight="1">
      <c r="A21" s="150" t="s">
        <v>56</v>
      </c>
      <c r="B21" s="150" t="s">
        <v>57</v>
      </c>
      <c r="C21" s="136">
        <f>348989.4+18458.7</f>
        <v>367448.10000000003</v>
      </c>
      <c r="D21" s="22"/>
      <c r="E21" s="83"/>
      <c r="F21" s="44"/>
      <c r="G21" s="14"/>
      <c r="H21" s="6"/>
    </row>
    <row r="22" spans="1:8" ht="20.25" customHeight="1">
      <c r="A22" s="56" t="s">
        <v>5</v>
      </c>
      <c r="B22" s="55" t="s">
        <v>25</v>
      </c>
      <c r="C22" s="136"/>
      <c r="D22" s="22"/>
      <c r="E22" s="25"/>
      <c r="F22" s="44"/>
      <c r="G22" s="18"/>
      <c r="H22" s="11"/>
    </row>
    <row r="23" spans="1:8" ht="15.75" customHeight="1">
      <c r="A23" s="150" t="s">
        <v>219</v>
      </c>
      <c r="B23" s="150" t="s">
        <v>220</v>
      </c>
      <c r="C23" s="136">
        <f>2280500+37500</f>
        <v>2318000</v>
      </c>
      <c r="D23" s="20"/>
      <c r="E23" s="25"/>
      <c r="F23" s="20"/>
      <c r="G23" s="18"/>
      <c r="H23" s="11"/>
    </row>
    <row r="24" spans="1:8" ht="19.5" customHeight="1">
      <c r="A24" s="61" t="s">
        <v>221</v>
      </c>
      <c r="B24" s="62" t="s">
        <v>222</v>
      </c>
      <c r="C24" s="136">
        <f>60702.4+60702.4</f>
        <v>121404.8</v>
      </c>
      <c r="D24" s="9"/>
      <c r="E24" s="25"/>
      <c r="F24" s="20"/>
      <c r="G24" s="23"/>
      <c r="H24" s="17"/>
    </row>
    <row r="25" spans="1:8" ht="16.5" customHeight="1">
      <c r="A25" s="57" t="s">
        <v>44</v>
      </c>
      <c r="B25" s="57" t="s">
        <v>41</v>
      </c>
      <c r="C25" s="61"/>
      <c r="D25" s="9"/>
      <c r="E25" s="25"/>
      <c r="F25" s="20"/>
      <c r="G25" s="14"/>
      <c r="H25" s="11"/>
    </row>
    <row r="26" spans="1:8" ht="18.75" customHeight="1">
      <c r="A26" s="57" t="s">
        <v>45</v>
      </c>
      <c r="B26" s="57" t="s">
        <v>46</v>
      </c>
      <c r="C26" s="134"/>
      <c r="D26" s="9"/>
      <c r="E26" s="37"/>
      <c r="F26" s="20"/>
      <c r="G26" s="20"/>
      <c r="H26" s="11"/>
    </row>
    <row r="27" spans="1:8" ht="18.75" customHeight="1">
      <c r="A27" s="150" t="s">
        <v>43</v>
      </c>
      <c r="B27" s="150" t="s">
        <v>42</v>
      </c>
      <c r="C27" s="136">
        <v>0</v>
      </c>
      <c r="D27" s="9"/>
      <c r="E27" s="40"/>
      <c r="F27" s="20"/>
      <c r="G27" s="14"/>
      <c r="H27" s="11"/>
    </row>
    <row r="28" spans="1:8" ht="21.75" customHeight="1">
      <c r="A28" s="134" t="s">
        <v>164</v>
      </c>
      <c r="B28" s="63" t="s">
        <v>60</v>
      </c>
      <c r="C28" s="136">
        <v>0</v>
      </c>
      <c r="D28" s="44"/>
      <c r="E28" s="84"/>
      <c r="F28" s="20"/>
      <c r="G28" s="14"/>
      <c r="H28" s="8"/>
    </row>
    <row r="29" spans="1:8" ht="21" customHeight="1">
      <c r="A29" s="134" t="s">
        <v>158</v>
      </c>
      <c r="B29" s="134" t="s">
        <v>163</v>
      </c>
      <c r="C29" s="136">
        <v>0</v>
      </c>
      <c r="D29" s="44"/>
      <c r="E29" s="44"/>
      <c r="F29" s="44"/>
      <c r="G29" s="14"/>
      <c r="H29" s="4"/>
    </row>
    <row r="30" spans="1:8" ht="17.25" customHeight="1">
      <c r="A30" s="56" t="s">
        <v>6</v>
      </c>
      <c r="B30" s="56" t="s">
        <v>26</v>
      </c>
      <c r="C30" s="58"/>
      <c r="D30" s="44"/>
      <c r="E30" s="44"/>
      <c r="F30" s="20"/>
      <c r="G30" s="14"/>
      <c r="H30" s="4"/>
    </row>
    <row r="31" spans="1:7" ht="25.5" customHeight="1">
      <c r="A31" s="150" t="s">
        <v>7</v>
      </c>
      <c r="B31" s="150" t="s">
        <v>27</v>
      </c>
      <c r="C31" s="136">
        <f>4303.8+599262.56+413740.1+161687.45+4303.8+2658.75</f>
        <v>1185956.4600000002</v>
      </c>
      <c r="D31" s="44"/>
      <c r="E31" s="44"/>
      <c r="F31" s="20"/>
      <c r="G31" s="14"/>
    </row>
    <row r="32" spans="1:8" ht="24" customHeight="1">
      <c r="A32" s="150" t="s">
        <v>8</v>
      </c>
      <c r="B32" s="150" t="s">
        <v>28</v>
      </c>
      <c r="C32" s="136">
        <f>4309.88+611450.05+418397.28+161915.5+4309.88+2662.5</f>
        <v>1203045.0899999999</v>
      </c>
      <c r="D32" s="11"/>
      <c r="E32" s="45"/>
      <c r="F32" s="20"/>
      <c r="G32" s="20"/>
      <c r="H32" s="5"/>
    </row>
    <row r="33" spans="1:8" ht="26.25" customHeight="1">
      <c r="A33" s="150" t="s">
        <v>9</v>
      </c>
      <c r="B33" s="150" t="s">
        <v>29</v>
      </c>
      <c r="C33" s="136">
        <f>698.08+91751.31+41629.48+23815.31+698.08+431.25</f>
        <v>159023.50999999998</v>
      </c>
      <c r="D33" s="9"/>
      <c r="E33" s="25"/>
      <c r="F33" s="22"/>
      <c r="G33" s="14"/>
      <c r="H33" s="5"/>
    </row>
    <row r="34" spans="1:8" ht="23.25" thickBot="1">
      <c r="A34" s="150" t="s">
        <v>13</v>
      </c>
      <c r="B34" s="150" t="s">
        <v>30</v>
      </c>
      <c r="C34" s="136">
        <v>117858.4</v>
      </c>
      <c r="D34" s="9"/>
      <c r="E34" s="25"/>
      <c r="F34" s="20"/>
      <c r="G34" s="14"/>
      <c r="H34" s="5"/>
    </row>
    <row r="35" spans="1:8" ht="14.25" customHeight="1" thickBot="1">
      <c r="A35" s="150"/>
      <c r="B35" s="56" t="s">
        <v>31</v>
      </c>
      <c r="C35" s="64">
        <f>SUM(C15:C34)</f>
        <v>20067626.91</v>
      </c>
      <c r="D35" s="9"/>
      <c r="E35" s="25"/>
      <c r="F35" s="40"/>
      <c r="G35" s="14"/>
      <c r="H35" s="5"/>
    </row>
    <row r="36" spans="1:8" ht="12.75">
      <c r="A36" s="171"/>
      <c r="B36" s="171"/>
      <c r="C36" s="172"/>
      <c r="D36" s="9"/>
      <c r="E36" s="25"/>
      <c r="F36" s="20"/>
      <c r="G36" s="20"/>
      <c r="H36" s="6"/>
    </row>
    <row r="37" spans="1:7" ht="16.5" customHeight="1">
      <c r="A37" s="55">
        <v>2.2</v>
      </c>
      <c r="B37" s="56" t="s">
        <v>15</v>
      </c>
      <c r="C37" s="134"/>
      <c r="D37" s="9"/>
      <c r="E37" s="25"/>
      <c r="F37" s="22"/>
      <c r="G37" s="14"/>
    </row>
    <row r="38" spans="1:7" ht="15" customHeight="1">
      <c r="A38" s="55" t="s">
        <v>16</v>
      </c>
      <c r="B38" s="56" t="s">
        <v>32</v>
      </c>
      <c r="C38" s="136"/>
      <c r="D38" s="9"/>
      <c r="E38" s="85"/>
      <c r="F38" s="37"/>
      <c r="G38" s="14"/>
    </row>
    <row r="39" spans="1:8" ht="12.75">
      <c r="A39" s="65" t="s">
        <v>17</v>
      </c>
      <c r="B39" s="150" t="s">
        <v>18</v>
      </c>
      <c r="C39" s="66">
        <v>374761.86</v>
      </c>
      <c r="D39" s="9"/>
      <c r="E39" s="25"/>
      <c r="F39" s="42"/>
      <c r="G39" s="43"/>
      <c r="H39" s="12"/>
    </row>
    <row r="40" spans="1:7" ht="12.75">
      <c r="A40" s="65" t="s">
        <v>19</v>
      </c>
      <c r="B40" s="150" t="s">
        <v>33</v>
      </c>
      <c r="C40" s="136">
        <v>0</v>
      </c>
      <c r="D40" s="9"/>
      <c r="E40" s="25"/>
      <c r="F40" s="22"/>
      <c r="G40" s="14"/>
    </row>
    <row r="41" spans="1:7" ht="17.25" customHeight="1">
      <c r="A41" s="67" t="s">
        <v>144</v>
      </c>
      <c r="B41" s="57" t="s">
        <v>145</v>
      </c>
      <c r="C41" s="136"/>
      <c r="D41" s="9"/>
      <c r="E41" s="83"/>
      <c r="F41" s="22"/>
      <c r="G41" s="14"/>
    </row>
    <row r="42" spans="1:7" ht="18.75" customHeight="1">
      <c r="A42" s="65" t="s">
        <v>146</v>
      </c>
      <c r="B42" s="150" t="s">
        <v>147</v>
      </c>
      <c r="C42" s="136">
        <v>130036</v>
      </c>
      <c r="D42" s="9"/>
      <c r="E42" s="20"/>
      <c r="F42" s="42"/>
      <c r="G42" s="14"/>
    </row>
    <row r="43" spans="1:7" ht="18" customHeight="1">
      <c r="A43" s="65" t="s">
        <v>148</v>
      </c>
      <c r="B43" s="150" t="s">
        <v>149</v>
      </c>
      <c r="C43" s="136">
        <v>0</v>
      </c>
      <c r="D43" s="9"/>
      <c r="E43" s="25"/>
      <c r="F43" s="37"/>
      <c r="G43" s="14"/>
    </row>
    <row r="44" spans="1:8" ht="12.75">
      <c r="A44" s="68" t="s">
        <v>37</v>
      </c>
      <c r="B44" s="69" t="s">
        <v>35</v>
      </c>
      <c r="C44" s="134"/>
      <c r="D44" s="20"/>
      <c r="E44" s="31"/>
      <c r="F44" s="20"/>
      <c r="G44" s="26"/>
      <c r="H44" s="13"/>
    </row>
    <row r="45" spans="1:8" ht="12.75">
      <c r="A45" s="134" t="s">
        <v>36</v>
      </c>
      <c r="B45" s="63" t="s">
        <v>38</v>
      </c>
      <c r="C45" s="136">
        <v>0</v>
      </c>
      <c r="D45" s="9"/>
      <c r="E45" s="25"/>
      <c r="F45" s="20"/>
      <c r="G45" s="26"/>
      <c r="H45" s="13"/>
    </row>
    <row r="46" spans="1:8" ht="12.75">
      <c r="A46" s="130" t="s">
        <v>48</v>
      </c>
      <c r="B46" s="69" t="s">
        <v>47</v>
      </c>
      <c r="C46" s="136"/>
      <c r="D46" s="9"/>
      <c r="E46" s="10"/>
      <c r="F46" s="20"/>
      <c r="G46" s="26"/>
      <c r="H46" s="13"/>
    </row>
    <row r="47" spans="1:8" ht="12.75">
      <c r="A47" s="134" t="s">
        <v>49</v>
      </c>
      <c r="B47" s="63" t="s">
        <v>50</v>
      </c>
      <c r="C47" s="136">
        <v>0</v>
      </c>
      <c r="D47" s="9"/>
      <c r="E47" s="20"/>
      <c r="F47" s="22"/>
      <c r="G47" s="26"/>
      <c r="H47" s="13"/>
    </row>
    <row r="48" spans="1:8" ht="12.75">
      <c r="A48" s="130" t="s">
        <v>65</v>
      </c>
      <c r="B48" s="69" t="s">
        <v>64</v>
      </c>
      <c r="C48" s="134"/>
      <c r="D48" s="9"/>
      <c r="E48" s="20"/>
      <c r="F48" s="20"/>
      <c r="G48" s="26"/>
      <c r="H48" s="6"/>
    </row>
    <row r="49" spans="1:8" ht="12.75">
      <c r="A49" s="134" t="s">
        <v>63</v>
      </c>
      <c r="B49" s="150" t="s">
        <v>170</v>
      </c>
      <c r="C49" s="136">
        <v>64900</v>
      </c>
      <c r="D49" s="9"/>
      <c r="E49" s="46"/>
      <c r="F49" s="20"/>
      <c r="G49" s="26"/>
      <c r="H49" s="6"/>
    </row>
    <row r="50" spans="1:8" ht="24.75" customHeight="1">
      <c r="A50" s="134" t="s">
        <v>207</v>
      </c>
      <c r="B50" s="45" t="s">
        <v>215</v>
      </c>
      <c r="C50" s="136">
        <v>0</v>
      </c>
      <c r="D50" s="22"/>
      <c r="E50" s="20"/>
      <c r="F50" s="20"/>
      <c r="G50" s="26"/>
      <c r="H50" s="6"/>
    </row>
    <row r="51" spans="1:8" ht="22.5">
      <c r="A51" s="134" t="s">
        <v>154</v>
      </c>
      <c r="B51" s="150" t="s">
        <v>155</v>
      </c>
      <c r="C51" s="136">
        <v>0</v>
      </c>
      <c r="D51" s="22"/>
      <c r="E51" s="20"/>
      <c r="F51" s="20"/>
      <c r="G51" s="26"/>
      <c r="H51" s="6"/>
    </row>
    <row r="52" spans="1:8" ht="12.75">
      <c r="A52" s="134" t="s">
        <v>197</v>
      </c>
      <c r="B52" s="134" t="s">
        <v>198</v>
      </c>
      <c r="C52" s="136">
        <v>0</v>
      </c>
      <c r="D52" s="9"/>
      <c r="E52" s="9"/>
      <c r="F52" s="20"/>
      <c r="G52" s="26"/>
      <c r="H52" s="6"/>
    </row>
    <row r="53" spans="1:8" ht="12.75">
      <c r="A53" s="130" t="s">
        <v>140</v>
      </c>
      <c r="B53" s="57" t="s">
        <v>142</v>
      </c>
      <c r="C53" s="58"/>
      <c r="D53" s="9"/>
      <c r="E53" s="9"/>
      <c r="F53" s="20"/>
      <c r="G53" s="26"/>
      <c r="H53" s="6"/>
    </row>
    <row r="54" spans="1:8" ht="12.75">
      <c r="A54" s="134" t="s">
        <v>141</v>
      </c>
      <c r="B54" s="150" t="s">
        <v>143</v>
      </c>
      <c r="C54" s="136">
        <v>0</v>
      </c>
      <c r="D54" s="9"/>
      <c r="E54" s="9"/>
      <c r="F54" s="20"/>
      <c r="G54" s="26"/>
      <c r="H54" s="6"/>
    </row>
    <row r="55" spans="1:8" ht="22.5">
      <c r="A55" s="130" t="s">
        <v>177</v>
      </c>
      <c r="B55" s="131" t="s">
        <v>176</v>
      </c>
      <c r="C55" s="136"/>
      <c r="D55" s="9"/>
      <c r="E55" s="9"/>
      <c r="F55" s="20"/>
      <c r="G55" s="26"/>
      <c r="H55" s="6"/>
    </row>
    <row r="56" spans="1:8" ht="27" customHeight="1">
      <c r="A56" s="136" t="s">
        <v>175</v>
      </c>
      <c r="B56" s="135" t="s">
        <v>174</v>
      </c>
      <c r="C56" s="136">
        <v>0</v>
      </c>
      <c r="D56" s="9"/>
      <c r="E56" s="20"/>
      <c r="F56" s="20"/>
      <c r="G56" s="26"/>
      <c r="H56" s="6"/>
    </row>
    <row r="57" spans="1:8" ht="22.5">
      <c r="A57" s="136" t="s">
        <v>182</v>
      </c>
      <c r="B57" s="135" t="s">
        <v>185</v>
      </c>
      <c r="C57" s="136">
        <v>0</v>
      </c>
      <c r="D57" s="9"/>
      <c r="E57" s="20"/>
      <c r="F57" s="20"/>
      <c r="G57" s="26"/>
      <c r="H57" s="6"/>
    </row>
    <row r="58" spans="1:8" ht="27.75" customHeight="1">
      <c r="A58" s="136" t="s">
        <v>183</v>
      </c>
      <c r="B58" s="135" t="s">
        <v>184</v>
      </c>
      <c r="C58" s="136">
        <v>0</v>
      </c>
      <c r="D58" s="9"/>
      <c r="E58" s="20"/>
      <c r="F58" s="20"/>
      <c r="G58" s="14"/>
      <c r="H58" s="1"/>
    </row>
    <row r="59" spans="1:8" ht="18" customHeight="1">
      <c r="A59" s="67" t="s">
        <v>54</v>
      </c>
      <c r="B59" s="57" t="s">
        <v>55</v>
      </c>
      <c r="C59" s="61"/>
      <c r="D59" s="9"/>
      <c r="E59" s="20"/>
      <c r="F59" s="20"/>
      <c r="G59" s="27"/>
      <c r="H59" s="2"/>
    </row>
    <row r="60" spans="1:7" ht="27.75" customHeight="1">
      <c r="A60" s="134" t="s">
        <v>52</v>
      </c>
      <c r="B60" s="134" t="s">
        <v>51</v>
      </c>
      <c r="C60" s="135">
        <v>0</v>
      </c>
      <c r="D60" s="9"/>
      <c r="E60" s="20"/>
      <c r="F60" s="20"/>
      <c r="G60" s="27"/>
    </row>
    <row r="61" spans="1:7" ht="15.75" customHeight="1">
      <c r="A61" s="68" t="s">
        <v>40</v>
      </c>
      <c r="B61" s="57" t="s">
        <v>39</v>
      </c>
      <c r="C61" s="136"/>
      <c r="D61" s="9"/>
      <c r="E61" s="20"/>
      <c r="F61" s="20"/>
      <c r="G61" s="27"/>
    </row>
    <row r="62" spans="1:7" ht="15.75" customHeight="1">
      <c r="A62" s="134" t="s">
        <v>161</v>
      </c>
      <c r="B62" s="134" t="s">
        <v>160</v>
      </c>
      <c r="C62" s="136">
        <v>0</v>
      </c>
      <c r="D62" s="9"/>
      <c r="E62" s="3"/>
      <c r="F62" s="20"/>
      <c r="G62" s="18"/>
    </row>
    <row r="63" spans="1:7" ht="25.5" customHeight="1">
      <c r="A63" s="134" t="s">
        <v>53</v>
      </c>
      <c r="B63" s="134" t="s">
        <v>186</v>
      </c>
      <c r="C63" s="136">
        <v>0</v>
      </c>
      <c r="D63" s="9"/>
      <c r="E63" s="20"/>
      <c r="F63" s="20"/>
      <c r="G63" s="18"/>
    </row>
    <row r="64" spans="1:7" ht="25.5" customHeight="1">
      <c r="A64" s="134" t="s">
        <v>204</v>
      </c>
      <c r="B64" s="65" t="s">
        <v>205</v>
      </c>
      <c r="C64" s="136">
        <v>0</v>
      </c>
      <c r="D64" s="9"/>
      <c r="E64" s="20"/>
      <c r="F64" s="20"/>
      <c r="G64" s="18"/>
    </row>
    <row r="65" spans="1:7" ht="18" customHeight="1">
      <c r="A65" s="134" t="s">
        <v>216</v>
      </c>
      <c r="B65" s="65" t="s">
        <v>39</v>
      </c>
      <c r="C65" s="136">
        <v>0</v>
      </c>
      <c r="D65" s="9"/>
      <c r="E65" s="3"/>
      <c r="F65" s="20"/>
      <c r="G65" s="18"/>
    </row>
    <row r="66" spans="1:7" ht="22.5" customHeight="1">
      <c r="A66" s="130" t="s">
        <v>150</v>
      </c>
      <c r="B66" s="130" t="s">
        <v>151</v>
      </c>
      <c r="C66" s="136"/>
      <c r="D66" s="9"/>
      <c r="E66" s="3"/>
      <c r="F66" s="20"/>
      <c r="G66" s="18"/>
    </row>
    <row r="67" spans="1:7" ht="18" customHeight="1">
      <c r="A67" s="130" t="s">
        <v>153</v>
      </c>
      <c r="B67" s="130" t="s">
        <v>139</v>
      </c>
      <c r="C67" s="136"/>
      <c r="D67" s="51"/>
      <c r="E67" s="36"/>
      <c r="F67" s="9"/>
      <c r="G67" s="18"/>
    </row>
    <row r="68" spans="1:7" ht="13.5" thickBot="1">
      <c r="A68" s="134" t="s">
        <v>152</v>
      </c>
      <c r="B68" s="134" t="s">
        <v>139</v>
      </c>
      <c r="C68" s="139">
        <v>0</v>
      </c>
      <c r="D68" s="9"/>
      <c r="E68" s="20"/>
      <c r="F68" s="9"/>
      <c r="G68" s="14"/>
    </row>
    <row r="69" spans="1:7" ht="13.5" thickBot="1">
      <c r="A69" s="65"/>
      <c r="B69" s="56" t="s">
        <v>20</v>
      </c>
      <c r="C69" s="70">
        <f>SUM(C39:C68)</f>
        <v>569697.86</v>
      </c>
      <c r="D69" s="9"/>
      <c r="E69" s="22"/>
      <c r="F69" s="19"/>
      <c r="G69" s="14"/>
    </row>
    <row r="70" spans="1:7" ht="12.75">
      <c r="A70" s="134"/>
      <c r="B70" s="134"/>
      <c r="C70" s="71"/>
      <c r="D70" s="9"/>
      <c r="E70" s="9"/>
      <c r="F70" s="28"/>
      <c r="G70" s="14"/>
    </row>
    <row r="71" spans="1:7" ht="12.75">
      <c r="A71" s="68">
        <v>2.3</v>
      </c>
      <c r="B71" s="130" t="s">
        <v>67</v>
      </c>
      <c r="C71" s="134"/>
      <c r="D71" s="9"/>
      <c r="E71" s="20"/>
      <c r="F71" s="20"/>
      <c r="G71" s="14"/>
    </row>
    <row r="72" spans="1:7" ht="12.75">
      <c r="A72" s="130" t="s">
        <v>37</v>
      </c>
      <c r="B72" s="72" t="s">
        <v>88</v>
      </c>
      <c r="C72" s="58"/>
      <c r="D72" s="9"/>
      <c r="E72" s="9"/>
      <c r="F72" s="20"/>
      <c r="G72" s="41"/>
    </row>
    <row r="73" spans="1:7" ht="12.75">
      <c r="A73" s="130" t="s">
        <v>89</v>
      </c>
      <c r="B73" s="73" t="s">
        <v>90</v>
      </c>
      <c r="C73" s="58"/>
      <c r="D73" s="9"/>
      <c r="E73" s="26"/>
      <c r="F73" s="21"/>
      <c r="G73" s="15"/>
    </row>
    <row r="74" spans="1:7" ht="12.75">
      <c r="A74" s="134" t="s">
        <v>91</v>
      </c>
      <c r="B74" s="58" t="s">
        <v>90</v>
      </c>
      <c r="C74" s="136">
        <v>0</v>
      </c>
      <c r="D74" s="9"/>
      <c r="E74" s="29"/>
      <c r="F74" s="20"/>
      <c r="G74" s="15"/>
    </row>
    <row r="75" spans="1:7" ht="12.75">
      <c r="A75" s="130" t="s">
        <v>125</v>
      </c>
      <c r="B75" s="73" t="s">
        <v>126</v>
      </c>
      <c r="C75" s="58"/>
      <c r="D75" s="9"/>
      <c r="E75" s="20"/>
      <c r="F75" s="20"/>
      <c r="G75" s="15"/>
    </row>
    <row r="76" spans="1:7" ht="12.75">
      <c r="A76" s="134" t="s">
        <v>129</v>
      </c>
      <c r="B76" s="58" t="s">
        <v>132</v>
      </c>
      <c r="C76" s="136">
        <v>0</v>
      </c>
      <c r="D76" s="9"/>
      <c r="E76" s="48"/>
      <c r="F76" s="43"/>
      <c r="G76" s="15"/>
    </row>
    <row r="77" spans="1:7" ht="12.75">
      <c r="A77" s="134" t="s">
        <v>131</v>
      </c>
      <c r="B77" s="58" t="s">
        <v>130</v>
      </c>
      <c r="C77" s="136">
        <v>0</v>
      </c>
      <c r="D77" s="9"/>
      <c r="E77" s="49"/>
      <c r="F77" s="28"/>
      <c r="G77" s="15"/>
    </row>
    <row r="78" spans="1:7" ht="12.75">
      <c r="A78" s="134" t="s">
        <v>127</v>
      </c>
      <c r="B78" s="58" t="s">
        <v>128</v>
      </c>
      <c r="C78" s="136">
        <v>0</v>
      </c>
      <c r="D78" s="9"/>
      <c r="E78" s="50"/>
      <c r="F78" s="42"/>
      <c r="G78" s="15"/>
    </row>
    <row r="79" spans="1:7" ht="12.75">
      <c r="A79" s="130" t="s">
        <v>92</v>
      </c>
      <c r="B79" s="72" t="s">
        <v>93</v>
      </c>
      <c r="C79" s="58"/>
      <c r="D79" s="9"/>
      <c r="E79" s="51"/>
      <c r="F79" s="10"/>
      <c r="G79" s="15"/>
    </row>
    <row r="80" spans="1:7" ht="12.75">
      <c r="A80" s="134" t="s">
        <v>178</v>
      </c>
      <c r="B80" s="135" t="s">
        <v>179</v>
      </c>
      <c r="C80" s="136">
        <v>0</v>
      </c>
      <c r="D80" s="9"/>
      <c r="E80" s="26"/>
      <c r="F80" s="9"/>
      <c r="G80" s="15"/>
    </row>
    <row r="81" spans="1:7" ht="12.75">
      <c r="A81" s="134" t="s">
        <v>94</v>
      </c>
      <c r="B81" s="58" t="s">
        <v>95</v>
      </c>
      <c r="C81" s="136">
        <v>0</v>
      </c>
      <c r="D81" s="9"/>
      <c r="E81" s="20"/>
      <c r="F81" s="29"/>
      <c r="G81" s="14"/>
    </row>
    <row r="82" spans="1:7" ht="12.75">
      <c r="A82" s="134" t="s">
        <v>96</v>
      </c>
      <c r="B82" s="58" t="s">
        <v>97</v>
      </c>
      <c r="C82" s="136">
        <v>0</v>
      </c>
      <c r="D82" s="9"/>
      <c r="E82" s="21"/>
      <c r="F82" s="28"/>
      <c r="G82" s="15"/>
    </row>
    <row r="83" spans="1:7" ht="12.75">
      <c r="A83" s="130" t="s">
        <v>98</v>
      </c>
      <c r="B83" s="73" t="s">
        <v>99</v>
      </c>
      <c r="C83" s="58"/>
      <c r="D83" s="9"/>
      <c r="E83" s="9"/>
      <c r="F83" s="28"/>
      <c r="G83" s="15"/>
    </row>
    <row r="84" spans="1:7" ht="12.75">
      <c r="A84" s="134" t="s">
        <v>100</v>
      </c>
      <c r="B84" s="58" t="s">
        <v>99</v>
      </c>
      <c r="C84" s="136">
        <v>0</v>
      </c>
      <c r="D84" s="9"/>
      <c r="E84" s="9"/>
      <c r="F84" s="28"/>
      <c r="G84" s="15"/>
    </row>
    <row r="85" spans="1:7" ht="12.75">
      <c r="A85" s="130" t="s">
        <v>213</v>
      </c>
      <c r="B85" s="73" t="s">
        <v>212</v>
      </c>
      <c r="C85" s="136"/>
      <c r="D85" s="9"/>
      <c r="E85" s="9"/>
      <c r="F85" s="28"/>
      <c r="G85" s="15"/>
    </row>
    <row r="86" spans="1:7" ht="12.75">
      <c r="A86" s="134" t="s">
        <v>211</v>
      </c>
      <c r="B86" s="74" t="s">
        <v>214</v>
      </c>
      <c r="C86" s="136">
        <v>0</v>
      </c>
      <c r="D86" s="9"/>
      <c r="E86" s="25"/>
      <c r="F86" s="28"/>
      <c r="G86" s="15"/>
    </row>
    <row r="87" spans="1:7" ht="12.75">
      <c r="A87" s="130" t="s">
        <v>70</v>
      </c>
      <c r="B87" s="57" t="s">
        <v>71</v>
      </c>
      <c r="C87" s="58"/>
      <c r="D87" s="9"/>
      <c r="E87" s="26"/>
      <c r="F87" s="28"/>
      <c r="G87" s="15"/>
    </row>
    <row r="88" spans="1:7" ht="12.75">
      <c r="A88" s="150" t="s">
        <v>66</v>
      </c>
      <c r="B88" s="150" t="s">
        <v>69</v>
      </c>
      <c r="C88" s="136">
        <v>0</v>
      </c>
      <c r="D88" s="9"/>
      <c r="E88" s="26"/>
      <c r="F88" s="28"/>
      <c r="G88" s="15"/>
    </row>
    <row r="89" spans="1:7" ht="12.75">
      <c r="A89" s="150" t="s">
        <v>172</v>
      </c>
      <c r="B89" s="150" t="s">
        <v>173</v>
      </c>
      <c r="C89" s="136">
        <v>0</v>
      </c>
      <c r="D89" s="9"/>
      <c r="E89" s="9"/>
      <c r="F89" s="28"/>
      <c r="G89" s="15"/>
    </row>
    <row r="90" spans="1:7" ht="12.75">
      <c r="A90" s="134" t="s">
        <v>101</v>
      </c>
      <c r="B90" s="58" t="s">
        <v>102</v>
      </c>
      <c r="C90" s="136">
        <v>0</v>
      </c>
      <c r="D90" s="9"/>
      <c r="E90" s="9"/>
      <c r="F90" s="34"/>
      <c r="G90" s="15"/>
    </row>
    <row r="91" spans="1:7" ht="22.5">
      <c r="A91" s="57" t="s">
        <v>103</v>
      </c>
      <c r="B91" s="72" t="s">
        <v>104</v>
      </c>
      <c r="C91" s="58"/>
      <c r="D91" s="35"/>
      <c r="E91" s="9"/>
      <c r="F91" s="28"/>
      <c r="G91" s="15"/>
    </row>
    <row r="92" spans="1:7" ht="22.5">
      <c r="A92" s="57" t="s">
        <v>105</v>
      </c>
      <c r="B92" s="72" t="s">
        <v>106</v>
      </c>
      <c r="C92" s="58"/>
      <c r="D92" s="9"/>
      <c r="E92" s="16"/>
      <c r="F92" s="28"/>
      <c r="G92" s="15"/>
    </row>
    <row r="93" spans="1:7" ht="12.75">
      <c r="A93" s="134" t="s">
        <v>107</v>
      </c>
      <c r="B93" s="58" t="s">
        <v>108</v>
      </c>
      <c r="C93" s="136">
        <v>0</v>
      </c>
      <c r="D93" s="9"/>
      <c r="E93" s="29"/>
      <c r="F93" s="28"/>
      <c r="G93" s="27"/>
    </row>
    <row r="94" spans="1:7" ht="12.75">
      <c r="A94" s="130" t="s">
        <v>109</v>
      </c>
      <c r="B94" s="73" t="s">
        <v>110</v>
      </c>
      <c r="C94" s="58"/>
      <c r="D94" s="9"/>
      <c r="E94" s="9"/>
      <c r="F94" s="28"/>
      <c r="G94" s="27"/>
    </row>
    <row r="95" spans="1:7" ht="12.75">
      <c r="A95" s="134" t="s">
        <v>191</v>
      </c>
      <c r="B95" s="58" t="s">
        <v>192</v>
      </c>
      <c r="C95" s="136">
        <v>0</v>
      </c>
      <c r="D95" s="9"/>
      <c r="E95" s="36"/>
      <c r="F95" s="28"/>
      <c r="G95" s="27"/>
    </row>
    <row r="96" spans="1:7" ht="12.75">
      <c r="A96" s="134" t="s">
        <v>111</v>
      </c>
      <c r="B96" s="58" t="s">
        <v>171</v>
      </c>
      <c r="C96" s="136">
        <v>0</v>
      </c>
      <c r="D96" s="9"/>
      <c r="E96" s="20"/>
      <c r="F96" s="9"/>
      <c r="G96" s="27"/>
    </row>
    <row r="97" spans="1:7" ht="22.5">
      <c r="A97" s="130" t="s">
        <v>112</v>
      </c>
      <c r="B97" s="72" t="s">
        <v>113</v>
      </c>
      <c r="C97" s="58"/>
      <c r="D97" s="9"/>
      <c r="E97" s="44"/>
      <c r="F97" s="20"/>
      <c r="G97" s="15"/>
    </row>
    <row r="98" spans="1:7" ht="12.75">
      <c r="A98" s="134" t="s">
        <v>138</v>
      </c>
      <c r="B98" s="74" t="s">
        <v>137</v>
      </c>
      <c r="C98" s="136">
        <v>0</v>
      </c>
      <c r="D98" s="9"/>
      <c r="E98" s="44"/>
      <c r="F98" s="21"/>
      <c r="G98" s="27"/>
    </row>
    <row r="99" spans="1:7" ht="12.75">
      <c r="A99" s="134" t="s">
        <v>114</v>
      </c>
      <c r="B99" s="58" t="s">
        <v>115</v>
      </c>
      <c r="C99" s="136">
        <v>0</v>
      </c>
      <c r="D99" s="9"/>
      <c r="E99" s="20"/>
      <c r="F99" s="28"/>
      <c r="G99" s="15"/>
    </row>
    <row r="100" spans="1:7" ht="27" customHeight="1">
      <c r="A100" s="134" t="s">
        <v>116</v>
      </c>
      <c r="B100" s="58" t="s">
        <v>117</v>
      </c>
      <c r="C100" s="136">
        <v>0</v>
      </c>
      <c r="D100" s="9"/>
      <c r="E100" s="20"/>
      <c r="F100" s="9"/>
      <c r="G100" s="15"/>
    </row>
    <row r="101" spans="1:7" ht="22.5">
      <c r="A101" s="134" t="s">
        <v>168</v>
      </c>
      <c r="B101" s="74" t="s">
        <v>169</v>
      </c>
      <c r="C101" s="136">
        <v>0</v>
      </c>
      <c r="D101" s="9"/>
      <c r="E101" s="29"/>
      <c r="F101" s="20"/>
      <c r="G101" s="15"/>
    </row>
    <row r="102" spans="1:7" ht="12.75">
      <c r="A102" s="130" t="s">
        <v>118</v>
      </c>
      <c r="B102" s="73" t="s">
        <v>119</v>
      </c>
      <c r="C102" s="58"/>
      <c r="D102" s="9"/>
      <c r="E102" s="10"/>
      <c r="F102" s="9"/>
      <c r="G102" s="15"/>
    </row>
    <row r="103" spans="1:7" ht="26.25" customHeight="1">
      <c r="A103" s="134" t="s">
        <v>120</v>
      </c>
      <c r="B103" s="58" t="s">
        <v>121</v>
      </c>
      <c r="C103" s="136">
        <v>0</v>
      </c>
      <c r="D103" s="9"/>
      <c r="E103" s="44"/>
      <c r="F103" s="9"/>
      <c r="G103" s="15"/>
    </row>
    <row r="104" spans="1:7" ht="22.5">
      <c r="A104" s="134" t="s">
        <v>134</v>
      </c>
      <c r="B104" s="74" t="s">
        <v>206</v>
      </c>
      <c r="C104" s="139">
        <v>0</v>
      </c>
      <c r="D104" s="9"/>
      <c r="E104" s="20"/>
      <c r="F104" s="20"/>
      <c r="G104" s="15"/>
    </row>
    <row r="105" spans="1:7" ht="27" customHeight="1">
      <c r="A105" s="134" t="s">
        <v>122</v>
      </c>
      <c r="B105" s="74" t="s">
        <v>165</v>
      </c>
      <c r="C105" s="136">
        <v>0</v>
      </c>
      <c r="D105" s="9"/>
      <c r="E105" s="44"/>
      <c r="F105" s="9"/>
      <c r="G105" s="15"/>
    </row>
    <row r="106" spans="1:7" ht="22.5">
      <c r="A106" s="134" t="s">
        <v>133</v>
      </c>
      <c r="B106" s="74" t="s">
        <v>162</v>
      </c>
      <c r="C106" s="136">
        <v>0</v>
      </c>
      <c r="D106" s="9"/>
      <c r="E106" s="44"/>
      <c r="F106" s="9"/>
      <c r="G106" s="15"/>
    </row>
    <row r="107" spans="1:7" ht="12.75">
      <c r="A107" s="134" t="s">
        <v>135</v>
      </c>
      <c r="B107" s="74" t="s">
        <v>136</v>
      </c>
      <c r="C107" s="136">
        <v>0</v>
      </c>
      <c r="D107" s="9"/>
      <c r="E107" s="44"/>
      <c r="F107" s="9"/>
      <c r="G107" s="15"/>
    </row>
    <row r="108" spans="1:7" ht="12.75">
      <c r="A108" s="134" t="s">
        <v>123</v>
      </c>
      <c r="B108" s="58" t="s">
        <v>124</v>
      </c>
      <c r="C108" s="136">
        <v>0</v>
      </c>
      <c r="D108" s="9"/>
      <c r="E108" s="44"/>
      <c r="F108" s="9"/>
      <c r="G108" s="15"/>
    </row>
    <row r="109" spans="1:7" ht="12.75">
      <c r="A109" s="134" t="s">
        <v>200</v>
      </c>
      <c r="B109" s="58" t="s">
        <v>201</v>
      </c>
      <c r="C109" s="136">
        <v>0</v>
      </c>
      <c r="D109" s="9"/>
      <c r="E109" s="44"/>
      <c r="F109" s="9"/>
      <c r="G109" s="15"/>
    </row>
    <row r="110" spans="1:7" ht="12.75">
      <c r="A110" s="134" t="s">
        <v>202</v>
      </c>
      <c r="B110" s="58" t="s">
        <v>203</v>
      </c>
      <c r="C110" s="136">
        <v>0</v>
      </c>
      <c r="D110" s="9"/>
      <c r="E110" s="20"/>
      <c r="F110" s="9"/>
      <c r="G110" s="15"/>
    </row>
    <row r="111" spans="1:7" ht="13.5" thickBot="1">
      <c r="A111" s="134" t="s">
        <v>167</v>
      </c>
      <c r="B111" s="58" t="s">
        <v>119</v>
      </c>
      <c r="C111" s="75">
        <v>0</v>
      </c>
      <c r="D111" s="9"/>
      <c r="E111" s="9"/>
      <c r="F111" s="9"/>
      <c r="G111" s="15"/>
    </row>
    <row r="112" spans="1:7" ht="13.5" thickBot="1">
      <c r="A112" s="134"/>
      <c r="B112" s="130" t="s">
        <v>68</v>
      </c>
      <c r="C112" s="76">
        <f>SUM(C72:C111)</f>
        <v>0</v>
      </c>
      <c r="D112" s="9"/>
      <c r="E112" s="9"/>
      <c r="F112" s="9"/>
      <c r="G112" s="15"/>
    </row>
    <row r="113" spans="1:7" ht="12.75">
      <c r="A113" s="134"/>
      <c r="B113" s="134"/>
      <c r="C113" s="71"/>
      <c r="D113" s="9"/>
      <c r="E113" s="9"/>
      <c r="F113" s="9"/>
      <c r="G113" s="15"/>
    </row>
    <row r="114" spans="1:7" ht="12.75">
      <c r="A114" s="68">
        <v>2.4</v>
      </c>
      <c r="B114" s="130" t="s">
        <v>78</v>
      </c>
      <c r="C114" s="134"/>
      <c r="D114" s="9"/>
      <c r="E114" s="9"/>
      <c r="F114" s="9"/>
      <c r="G114" s="15"/>
    </row>
    <row r="115" spans="1:7" ht="22.5">
      <c r="A115" s="130" t="s">
        <v>79</v>
      </c>
      <c r="B115" s="57" t="s">
        <v>80</v>
      </c>
      <c r="C115" s="134"/>
      <c r="D115" s="9"/>
      <c r="E115" s="26"/>
      <c r="F115" s="9"/>
      <c r="G115" s="15"/>
    </row>
    <row r="116" spans="1:7" ht="34.5" thickBot="1">
      <c r="A116" s="134" t="s">
        <v>81</v>
      </c>
      <c r="B116" s="150" t="s">
        <v>82</v>
      </c>
      <c r="C116" s="75">
        <v>0</v>
      </c>
      <c r="D116" s="9"/>
      <c r="E116" s="9"/>
      <c r="F116" s="9"/>
      <c r="G116" s="15"/>
    </row>
    <row r="117" spans="1:7" ht="13.5" thickBot="1">
      <c r="A117" s="134"/>
      <c r="B117" s="130" t="s">
        <v>85</v>
      </c>
      <c r="C117" s="77">
        <f>C116</f>
        <v>0</v>
      </c>
      <c r="D117" s="9"/>
      <c r="E117" s="9"/>
      <c r="F117" s="9"/>
      <c r="G117" s="15"/>
    </row>
    <row r="118" spans="1:7" ht="12.75">
      <c r="A118" s="134"/>
      <c r="B118" s="150"/>
      <c r="C118" s="71"/>
      <c r="D118" s="9"/>
      <c r="E118" s="9"/>
      <c r="F118" s="9"/>
      <c r="G118" s="15"/>
    </row>
    <row r="119" spans="1:7" ht="12.75">
      <c r="A119" s="68">
        <v>2.6</v>
      </c>
      <c r="B119" s="57" t="s">
        <v>72</v>
      </c>
      <c r="C119" s="134"/>
      <c r="D119" s="9"/>
      <c r="E119" s="9"/>
      <c r="F119" s="9"/>
      <c r="G119" s="27"/>
    </row>
    <row r="120" spans="1:7" ht="12.75">
      <c r="A120" s="130" t="s">
        <v>73</v>
      </c>
      <c r="B120" s="130" t="s">
        <v>74</v>
      </c>
      <c r="C120" s="134"/>
      <c r="D120" s="9"/>
      <c r="E120" s="28"/>
      <c r="F120" s="9"/>
      <c r="G120" s="27"/>
    </row>
    <row r="121" spans="1:7" ht="30.75" customHeight="1">
      <c r="A121" s="134" t="s">
        <v>83</v>
      </c>
      <c r="B121" s="150" t="s">
        <v>84</v>
      </c>
      <c r="C121" s="139">
        <v>0</v>
      </c>
      <c r="D121" s="9"/>
      <c r="E121" s="20"/>
      <c r="F121" s="44"/>
      <c r="G121" s="27"/>
    </row>
    <row r="122" spans="1:7" ht="22.5">
      <c r="A122" s="134" t="s">
        <v>180</v>
      </c>
      <c r="B122" s="78" t="s">
        <v>181</v>
      </c>
      <c r="C122" s="136">
        <v>0</v>
      </c>
      <c r="D122" s="9"/>
      <c r="E122" s="20"/>
      <c r="F122" s="10"/>
      <c r="G122" s="18"/>
    </row>
    <row r="123" spans="1:7" ht="12.75">
      <c r="A123" s="134" t="s">
        <v>75</v>
      </c>
      <c r="B123" s="150" t="s">
        <v>76</v>
      </c>
      <c r="C123" s="139">
        <v>0</v>
      </c>
      <c r="D123" s="9"/>
      <c r="E123" s="28"/>
      <c r="F123" s="44"/>
      <c r="G123" s="18"/>
    </row>
    <row r="124" spans="1:7" ht="22.5">
      <c r="A124" s="134" t="s">
        <v>196</v>
      </c>
      <c r="B124" s="150" t="s">
        <v>199</v>
      </c>
      <c r="C124" s="136">
        <v>0</v>
      </c>
      <c r="D124" s="9"/>
      <c r="E124" s="28"/>
      <c r="F124" s="44"/>
      <c r="G124" s="18"/>
    </row>
    <row r="125" spans="1:7" ht="12.75">
      <c r="A125" s="130" t="s">
        <v>208</v>
      </c>
      <c r="B125" s="130" t="s">
        <v>210</v>
      </c>
      <c r="C125" s="136"/>
      <c r="D125" s="9"/>
      <c r="E125" s="28"/>
      <c r="F125" s="17"/>
      <c r="G125" s="18"/>
    </row>
    <row r="126" spans="1:7" ht="12.75">
      <c r="A126" s="134" t="s">
        <v>209</v>
      </c>
      <c r="B126" s="134" t="s">
        <v>210</v>
      </c>
      <c r="C126" s="139">
        <v>0</v>
      </c>
      <c r="D126" s="9"/>
      <c r="E126" s="26"/>
      <c r="F126" s="17"/>
      <c r="G126" s="18"/>
    </row>
    <row r="127" spans="1:7" ht="12.75">
      <c r="A127" s="130" t="s">
        <v>190</v>
      </c>
      <c r="B127" s="130" t="s">
        <v>87</v>
      </c>
      <c r="C127" s="58"/>
      <c r="D127" s="9"/>
      <c r="E127" s="30"/>
      <c r="F127" s="47"/>
      <c r="G127" s="27"/>
    </row>
    <row r="128" spans="1:7" ht="12.75">
      <c r="A128" s="134" t="s">
        <v>86</v>
      </c>
      <c r="B128" s="134" t="s">
        <v>87</v>
      </c>
      <c r="C128" s="139">
        <v>0</v>
      </c>
      <c r="D128" s="9"/>
      <c r="E128" s="20"/>
      <c r="F128" s="47"/>
      <c r="G128" s="27"/>
    </row>
    <row r="129" spans="1:7" ht="12.75">
      <c r="A129" s="130" t="s">
        <v>194</v>
      </c>
      <c r="B129" s="130" t="s">
        <v>193</v>
      </c>
      <c r="C129" s="139"/>
      <c r="D129" s="9"/>
      <c r="E129" s="53"/>
      <c r="F129" s="44"/>
      <c r="G129" s="27"/>
    </row>
    <row r="130" spans="1:7" ht="12.75">
      <c r="A130" s="134" t="s">
        <v>195</v>
      </c>
      <c r="B130" s="134" t="s">
        <v>193</v>
      </c>
      <c r="C130" s="136">
        <v>0</v>
      </c>
      <c r="D130" s="9"/>
      <c r="E130" s="52"/>
      <c r="F130" s="20"/>
      <c r="G130" s="27"/>
    </row>
    <row r="131" spans="1:7" ht="12.75">
      <c r="A131" s="130" t="s">
        <v>187</v>
      </c>
      <c r="B131" s="57" t="s">
        <v>188</v>
      </c>
      <c r="C131" s="139"/>
      <c r="D131" s="9"/>
      <c r="E131" s="17"/>
      <c r="F131" s="9"/>
      <c r="G131" s="27"/>
    </row>
    <row r="132" spans="1:7" ht="13.5" thickBot="1">
      <c r="A132" s="134" t="s">
        <v>189</v>
      </c>
      <c r="B132" s="150" t="s">
        <v>188</v>
      </c>
      <c r="C132" s="159">
        <v>0</v>
      </c>
      <c r="D132" s="9"/>
      <c r="E132" s="28"/>
      <c r="F132" s="20"/>
      <c r="G132" s="18"/>
    </row>
    <row r="133" spans="1:7" ht="13.5" thickBot="1">
      <c r="A133" s="134"/>
      <c r="B133" s="130" t="s">
        <v>77</v>
      </c>
      <c r="C133" s="79">
        <f>SUM(C121:C132)</f>
        <v>0</v>
      </c>
      <c r="D133" s="9"/>
      <c r="E133" s="28"/>
      <c r="F133" s="20"/>
      <c r="G133" s="15"/>
    </row>
    <row r="134" spans="1:7" ht="13.5" thickBot="1">
      <c r="A134" s="134"/>
      <c r="B134" s="134"/>
      <c r="C134" s="80"/>
      <c r="D134" s="9"/>
      <c r="E134" s="20"/>
      <c r="F134" s="22"/>
      <c r="G134" s="15"/>
    </row>
    <row r="135" spans="1:7" ht="10.5" customHeight="1" thickBot="1">
      <c r="A135" s="150"/>
      <c r="B135" s="56" t="s">
        <v>22</v>
      </c>
      <c r="C135" s="81">
        <f>C35+C69+C112+C117+C133</f>
        <v>20637324.77</v>
      </c>
      <c r="D135" s="9"/>
      <c r="E135" s="20"/>
      <c r="F135" s="22"/>
      <c r="G135" s="15"/>
    </row>
    <row r="136" spans="1:7" ht="13.5" thickTop="1">
      <c r="A136" s="190"/>
      <c r="B136" s="82"/>
      <c r="C136" s="191"/>
      <c r="D136" s="9"/>
      <c r="E136" s="20"/>
      <c r="F136" s="19"/>
      <c r="G136" s="15"/>
    </row>
    <row r="137" spans="1:6" ht="12.75">
      <c r="A137" s="192"/>
      <c r="B137" s="193"/>
      <c r="C137" s="194"/>
      <c r="D137" s="6"/>
      <c r="E137" s="22"/>
      <c r="F137" s="19"/>
    </row>
    <row r="138" spans="1:6" ht="12.75">
      <c r="A138" s="192"/>
      <c r="B138" s="193"/>
      <c r="C138" s="195"/>
      <c r="D138" s="6"/>
      <c r="E138" s="37"/>
      <c r="F138" s="19"/>
    </row>
    <row r="139" spans="1:6" ht="12.75">
      <c r="A139" s="196" t="s">
        <v>166</v>
      </c>
      <c r="B139" s="197"/>
      <c r="C139" s="198"/>
      <c r="D139" s="6"/>
      <c r="E139" s="9"/>
      <c r="F139" s="20"/>
    </row>
    <row r="140" spans="1:6" ht="12.75">
      <c r="A140" s="199" t="s">
        <v>11</v>
      </c>
      <c r="B140" s="200"/>
      <c r="C140" s="201"/>
      <c r="D140" s="6"/>
      <c r="E140" s="9"/>
      <c r="F140" s="106"/>
    </row>
    <row r="141" spans="1:6" ht="12.75">
      <c r="A141" s="202"/>
      <c r="B141" s="203"/>
      <c r="C141" s="204"/>
      <c r="D141" s="6"/>
      <c r="E141" s="9"/>
      <c r="F141" s="106"/>
    </row>
    <row r="142" spans="1:6" ht="12.75">
      <c r="A142" s="202"/>
      <c r="B142" s="203"/>
      <c r="C142" s="204"/>
      <c r="D142" s="6"/>
      <c r="E142" s="9"/>
      <c r="F142" s="106"/>
    </row>
    <row r="143" spans="1:6" ht="12.75">
      <c r="A143" s="202"/>
      <c r="B143" s="203"/>
      <c r="C143" s="204"/>
      <c r="D143" s="6"/>
      <c r="E143" s="9"/>
      <c r="F143" s="106"/>
    </row>
    <row r="144" spans="1:6" ht="12.75">
      <c r="A144" s="202"/>
      <c r="B144" s="203"/>
      <c r="C144" s="204"/>
      <c r="D144" s="6"/>
      <c r="E144" s="9"/>
      <c r="F144" s="106"/>
    </row>
    <row r="145" spans="1:6" ht="12.75">
      <c r="A145" s="192"/>
      <c r="B145" s="193"/>
      <c r="C145" s="195"/>
      <c r="D145" s="6"/>
      <c r="E145" s="9"/>
      <c r="F145" s="106"/>
    </row>
    <row r="146" spans="1:6" ht="12.75">
      <c r="A146" s="192"/>
      <c r="B146" s="193"/>
      <c r="C146" s="195"/>
      <c r="D146" s="6"/>
      <c r="E146" s="22"/>
      <c r="F146" s="26"/>
    </row>
    <row r="147" spans="1:6" ht="12.75">
      <c r="A147" s="205"/>
      <c r="B147" s="169"/>
      <c r="C147" s="206"/>
      <c r="D147" s="38"/>
      <c r="E147" s="39"/>
      <c r="F147" s="39"/>
    </row>
    <row r="148" spans="1:5" ht="12.75">
      <c r="A148" s="207"/>
      <c r="B148" s="208"/>
      <c r="C148" s="209"/>
      <c r="E148" s="6"/>
    </row>
    <row r="149" spans="1:3" ht="12.75">
      <c r="A149" s="207"/>
      <c r="B149" s="208"/>
      <c r="C149" s="209"/>
    </row>
    <row r="150" spans="1:3" ht="12.75">
      <c r="A150" s="210"/>
      <c r="B150" s="211"/>
      <c r="C150" s="212"/>
    </row>
    <row r="151" spans="1:3" ht="12.75">
      <c r="A151" s="185" t="s">
        <v>224</v>
      </c>
      <c r="B151" s="186"/>
      <c r="C151" s="187"/>
    </row>
    <row r="152" spans="1:3" ht="12.75">
      <c r="A152" s="188" t="s">
        <v>2</v>
      </c>
      <c r="B152" s="167"/>
      <c r="C152" s="189"/>
    </row>
    <row r="153" spans="1:3" ht="12.75">
      <c r="A153" s="185" t="s">
        <v>223</v>
      </c>
      <c r="B153" s="186"/>
      <c r="C153" s="187"/>
    </row>
    <row r="154" spans="1:3" ht="12.75">
      <c r="A154" s="188" t="s">
        <v>34</v>
      </c>
      <c r="B154" s="167"/>
      <c r="C154" s="189"/>
    </row>
    <row r="155" spans="1:3" ht="25.5">
      <c r="A155" s="86" t="s">
        <v>21</v>
      </c>
      <c r="B155" s="87" t="s">
        <v>0</v>
      </c>
      <c r="C155" s="86" t="s">
        <v>1</v>
      </c>
    </row>
    <row r="156" spans="1:3" ht="12.75">
      <c r="A156" s="89">
        <v>2.2</v>
      </c>
      <c r="B156" s="91" t="s">
        <v>15</v>
      </c>
      <c r="C156" s="88"/>
    </row>
    <row r="157" spans="1:3" ht="12.75">
      <c r="A157" s="89" t="s">
        <v>16</v>
      </c>
      <c r="B157" s="91" t="s">
        <v>225</v>
      </c>
      <c r="C157" s="88"/>
    </row>
    <row r="158" spans="1:3" ht="12.75">
      <c r="A158" s="90" t="s">
        <v>19</v>
      </c>
      <c r="B158" s="96" t="s">
        <v>226</v>
      </c>
      <c r="C158" s="108">
        <v>0</v>
      </c>
    </row>
    <row r="159" spans="1:3" ht="25.5">
      <c r="A159" s="89" t="s">
        <v>144</v>
      </c>
      <c r="B159" s="91" t="s">
        <v>145</v>
      </c>
      <c r="C159" s="88"/>
    </row>
    <row r="160" spans="1:3" ht="12.75">
      <c r="A160" s="90" t="s">
        <v>148</v>
      </c>
      <c r="B160" s="96" t="s">
        <v>227</v>
      </c>
      <c r="C160" s="108">
        <v>0</v>
      </c>
    </row>
    <row r="161" spans="1:3" ht="12.75">
      <c r="A161" s="89" t="s">
        <v>48</v>
      </c>
      <c r="B161" s="91" t="s">
        <v>47</v>
      </c>
      <c r="C161" s="88"/>
    </row>
    <row r="162" spans="1:3" ht="12.75">
      <c r="A162" s="90" t="s">
        <v>228</v>
      </c>
      <c r="B162" s="96" t="s">
        <v>229</v>
      </c>
      <c r="C162" s="108">
        <v>0</v>
      </c>
    </row>
    <row r="163" spans="1:3" ht="12.75">
      <c r="A163" s="92" t="s">
        <v>140</v>
      </c>
      <c r="B163" s="92" t="s">
        <v>142</v>
      </c>
      <c r="C163" s="88"/>
    </row>
    <row r="164" spans="1:3" ht="12.75">
      <c r="A164" s="104" t="s">
        <v>230</v>
      </c>
      <c r="B164" s="104" t="s">
        <v>231</v>
      </c>
      <c r="C164" s="108">
        <v>57950</v>
      </c>
    </row>
    <row r="165" spans="1:3" ht="24">
      <c r="A165" s="103" t="s">
        <v>232</v>
      </c>
      <c r="B165" s="103" t="s">
        <v>233</v>
      </c>
      <c r="C165" s="109"/>
    </row>
    <row r="166" spans="1:3" ht="25.5">
      <c r="A166" s="89" t="s">
        <v>177</v>
      </c>
      <c r="B166" s="89" t="s">
        <v>234</v>
      </c>
      <c r="C166" s="107"/>
    </row>
    <row r="167" spans="1:3" ht="25.5">
      <c r="A167" s="104" t="s">
        <v>175</v>
      </c>
      <c r="B167" s="105" t="s">
        <v>235</v>
      </c>
      <c r="C167" s="108">
        <v>0</v>
      </c>
    </row>
    <row r="168" spans="1:3" ht="38.25">
      <c r="A168" s="90" t="s">
        <v>182</v>
      </c>
      <c r="B168" s="90" t="s">
        <v>236</v>
      </c>
      <c r="C168" s="108">
        <v>0</v>
      </c>
    </row>
    <row r="169" spans="1:3" ht="12.75">
      <c r="A169" s="92" t="s">
        <v>237</v>
      </c>
      <c r="B169" s="92" t="s">
        <v>238</v>
      </c>
      <c r="C169" s="107"/>
    </row>
    <row r="170" spans="1:3" ht="12.75">
      <c r="A170" s="94" t="s">
        <v>239</v>
      </c>
      <c r="B170" s="94" t="s">
        <v>240</v>
      </c>
      <c r="C170" s="108">
        <v>0</v>
      </c>
    </row>
    <row r="171" spans="1:3" ht="12.75">
      <c r="A171" s="104" t="s">
        <v>241</v>
      </c>
      <c r="B171" s="104" t="s">
        <v>242</v>
      </c>
      <c r="C171" s="108">
        <v>0</v>
      </c>
    </row>
    <row r="172" spans="1:3" ht="12.75">
      <c r="A172" s="92" t="s">
        <v>150</v>
      </c>
      <c r="B172" s="101" t="s">
        <v>243</v>
      </c>
      <c r="C172" s="110"/>
    </row>
    <row r="173" spans="1:3" ht="13.5" thickBot="1">
      <c r="A173" s="99" t="s">
        <v>152</v>
      </c>
      <c r="B173" s="100" t="s">
        <v>139</v>
      </c>
      <c r="C173" s="111"/>
    </row>
    <row r="174" spans="1:3" ht="13.5" thickBot="1">
      <c r="A174" s="97"/>
      <c r="B174" s="93" t="s">
        <v>20</v>
      </c>
      <c r="C174" s="112">
        <v>57950</v>
      </c>
    </row>
    <row r="175" spans="1:3" ht="12.75">
      <c r="A175" s="96"/>
      <c r="B175" s="91"/>
      <c r="C175" s="113"/>
    </row>
    <row r="176" spans="1:3" ht="12.75">
      <c r="A176" s="89">
        <v>2.3</v>
      </c>
      <c r="B176" s="91" t="s">
        <v>67</v>
      </c>
      <c r="C176" s="107"/>
    </row>
    <row r="177" spans="1:3" ht="25.5">
      <c r="A177" s="91" t="s">
        <v>37</v>
      </c>
      <c r="B177" s="91" t="s">
        <v>88</v>
      </c>
      <c r="C177" s="107"/>
    </row>
    <row r="178" spans="1:3" ht="12.75">
      <c r="A178" s="91" t="s">
        <v>89</v>
      </c>
      <c r="B178" s="91" t="s">
        <v>90</v>
      </c>
      <c r="C178" s="107"/>
    </row>
    <row r="179" spans="1:3" ht="12.75">
      <c r="A179" s="96" t="s">
        <v>91</v>
      </c>
      <c r="B179" s="96" t="s">
        <v>90</v>
      </c>
      <c r="C179" s="108">
        <v>0</v>
      </c>
    </row>
    <row r="180" spans="1:3" ht="25.5">
      <c r="A180" s="96" t="s">
        <v>244</v>
      </c>
      <c r="B180" s="91" t="s">
        <v>245</v>
      </c>
      <c r="C180" s="108"/>
    </row>
    <row r="181" spans="1:3" ht="12.75">
      <c r="A181" s="96" t="s">
        <v>246</v>
      </c>
      <c r="B181" s="96" t="s">
        <v>247</v>
      </c>
      <c r="C181" s="108">
        <v>0</v>
      </c>
    </row>
    <row r="182" spans="1:3" ht="12.75">
      <c r="A182" s="91" t="s">
        <v>248</v>
      </c>
      <c r="B182" s="91" t="s">
        <v>249</v>
      </c>
      <c r="C182" s="108"/>
    </row>
    <row r="183" spans="1:3" ht="12.75">
      <c r="A183" s="96" t="s">
        <v>129</v>
      </c>
      <c r="B183" s="96" t="s">
        <v>132</v>
      </c>
      <c r="C183" s="108">
        <v>0</v>
      </c>
    </row>
    <row r="184" spans="1:3" ht="12.75">
      <c r="A184" s="96" t="s">
        <v>131</v>
      </c>
      <c r="B184" s="96" t="s">
        <v>250</v>
      </c>
      <c r="C184" s="108">
        <v>0</v>
      </c>
    </row>
    <row r="185" spans="1:3" ht="25.5">
      <c r="A185" s="92" t="s">
        <v>92</v>
      </c>
      <c r="B185" s="91" t="s">
        <v>251</v>
      </c>
      <c r="C185" s="114"/>
    </row>
    <row r="186" spans="1:3" ht="12.75">
      <c r="A186" s="94" t="s">
        <v>178</v>
      </c>
      <c r="B186" s="96" t="s">
        <v>252</v>
      </c>
      <c r="C186" s="108">
        <v>0</v>
      </c>
    </row>
    <row r="187" spans="1:3" ht="12.75">
      <c r="A187" s="94" t="s">
        <v>94</v>
      </c>
      <c r="B187" s="94" t="s">
        <v>95</v>
      </c>
      <c r="C187" s="108">
        <v>0</v>
      </c>
    </row>
    <row r="188" spans="1:3" ht="12.75">
      <c r="A188" s="104" t="s">
        <v>96</v>
      </c>
      <c r="B188" s="104" t="s">
        <v>97</v>
      </c>
      <c r="C188" s="108">
        <v>0</v>
      </c>
    </row>
    <row r="189" spans="1:3" ht="12.75">
      <c r="A189" s="101" t="s">
        <v>98</v>
      </c>
      <c r="B189" s="92" t="s">
        <v>99</v>
      </c>
      <c r="C189" s="115"/>
    </row>
    <row r="190" spans="1:3" ht="12.75">
      <c r="A190" s="104" t="s">
        <v>100</v>
      </c>
      <c r="B190" s="104" t="s">
        <v>99</v>
      </c>
      <c r="C190" s="108">
        <v>0</v>
      </c>
    </row>
    <row r="191" spans="1:3" ht="25.5">
      <c r="A191" s="91" t="s">
        <v>70</v>
      </c>
      <c r="B191" s="91" t="s">
        <v>71</v>
      </c>
      <c r="C191" s="107"/>
    </row>
    <row r="192" spans="1:3" ht="12.75">
      <c r="A192" s="96" t="s">
        <v>172</v>
      </c>
      <c r="B192" s="96" t="s">
        <v>173</v>
      </c>
      <c r="C192" s="108">
        <v>0</v>
      </c>
    </row>
    <row r="193" spans="1:3" ht="12.75">
      <c r="A193" s="96" t="s">
        <v>101</v>
      </c>
      <c r="B193" s="96" t="s">
        <v>102</v>
      </c>
      <c r="C193" s="108">
        <v>0</v>
      </c>
    </row>
    <row r="194" spans="1:3" ht="25.5">
      <c r="A194" s="91" t="s">
        <v>103</v>
      </c>
      <c r="B194" s="91" t="s">
        <v>104</v>
      </c>
      <c r="C194" s="107"/>
    </row>
    <row r="195" spans="1:3" ht="25.5">
      <c r="A195" s="91" t="s">
        <v>105</v>
      </c>
      <c r="B195" s="91" t="s">
        <v>106</v>
      </c>
      <c r="C195" s="107"/>
    </row>
    <row r="196" spans="1:3" ht="12.75">
      <c r="A196" s="94" t="s">
        <v>107</v>
      </c>
      <c r="B196" s="96" t="s">
        <v>108</v>
      </c>
      <c r="C196" s="108">
        <v>0</v>
      </c>
    </row>
    <row r="197" spans="1:3" ht="12.75">
      <c r="A197" s="92" t="s">
        <v>109</v>
      </c>
      <c r="B197" s="91" t="s">
        <v>110</v>
      </c>
      <c r="C197" s="116"/>
    </row>
    <row r="198" spans="1:3" ht="12.75">
      <c r="A198" s="94" t="s">
        <v>191</v>
      </c>
      <c r="B198" s="96" t="s">
        <v>192</v>
      </c>
      <c r="C198" s="108">
        <v>0</v>
      </c>
    </row>
    <row r="199" spans="1:3" ht="12.75">
      <c r="A199" s="94" t="s">
        <v>111</v>
      </c>
      <c r="B199" s="96" t="s">
        <v>253</v>
      </c>
      <c r="C199" s="108">
        <v>0</v>
      </c>
    </row>
    <row r="200" spans="1:3" ht="25.5">
      <c r="A200" s="91" t="s">
        <v>112</v>
      </c>
      <c r="B200" s="91" t="s">
        <v>113</v>
      </c>
      <c r="C200" s="107"/>
    </row>
    <row r="201" spans="1:3" ht="12.75">
      <c r="A201" s="96" t="s">
        <v>138</v>
      </c>
      <c r="B201" s="96" t="s">
        <v>137</v>
      </c>
      <c r="C201" s="108">
        <v>0</v>
      </c>
    </row>
    <row r="202" spans="1:3" ht="12.75">
      <c r="A202" s="94" t="s">
        <v>114</v>
      </c>
      <c r="B202" s="95" t="s">
        <v>115</v>
      </c>
      <c r="C202" s="108">
        <v>0</v>
      </c>
    </row>
    <row r="203" spans="1:3" ht="12.75">
      <c r="A203" s="92" t="s">
        <v>177</v>
      </c>
      <c r="B203" s="101" t="s">
        <v>254</v>
      </c>
      <c r="C203" s="108"/>
    </row>
    <row r="204" spans="1:3" ht="12.75">
      <c r="A204" s="94" t="s">
        <v>255</v>
      </c>
      <c r="B204" s="95" t="s">
        <v>256</v>
      </c>
      <c r="C204" s="108">
        <v>0</v>
      </c>
    </row>
    <row r="205" spans="1:3" ht="12.75">
      <c r="A205" s="96" t="s">
        <v>257</v>
      </c>
      <c r="B205" s="96" t="s">
        <v>117</v>
      </c>
      <c r="C205" s="108">
        <v>0</v>
      </c>
    </row>
    <row r="206" spans="1:3" ht="25.5">
      <c r="A206" s="96" t="s">
        <v>168</v>
      </c>
      <c r="B206" s="96" t="s">
        <v>258</v>
      </c>
      <c r="C206" s="108">
        <v>0</v>
      </c>
    </row>
    <row r="207" spans="1:3" ht="12.75">
      <c r="A207" s="96" t="s">
        <v>259</v>
      </c>
      <c r="B207" s="96" t="s">
        <v>260</v>
      </c>
      <c r="C207" s="108">
        <v>0</v>
      </c>
    </row>
    <row r="208" spans="1:3" ht="12.75">
      <c r="A208" s="91" t="s">
        <v>118</v>
      </c>
      <c r="B208" s="91" t="s">
        <v>119</v>
      </c>
      <c r="C208" s="107"/>
    </row>
    <row r="209" spans="1:3" ht="12.75">
      <c r="A209" s="96" t="s">
        <v>120</v>
      </c>
      <c r="B209" s="96" t="s">
        <v>121</v>
      </c>
      <c r="C209" s="108">
        <v>0</v>
      </c>
    </row>
    <row r="210" spans="1:3" ht="25.5">
      <c r="A210" s="98" t="s">
        <v>134</v>
      </c>
      <c r="B210" s="105" t="s">
        <v>206</v>
      </c>
      <c r="C210" s="108">
        <v>0</v>
      </c>
    </row>
    <row r="211" spans="1:3" ht="25.5">
      <c r="A211" s="98" t="s">
        <v>122</v>
      </c>
      <c r="B211" s="98" t="s">
        <v>261</v>
      </c>
      <c r="C211" s="108">
        <v>0</v>
      </c>
    </row>
    <row r="212" spans="1:3" ht="25.5">
      <c r="A212" s="98" t="s">
        <v>133</v>
      </c>
      <c r="B212" s="98" t="s">
        <v>262</v>
      </c>
      <c r="C212" s="108">
        <v>0</v>
      </c>
    </row>
    <row r="213" spans="1:3" ht="12.75">
      <c r="A213" s="98" t="s">
        <v>135</v>
      </c>
      <c r="B213" s="98" t="s">
        <v>136</v>
      </c>
      <c r="C213" s="108">
        <v>0</v>
      </c>
    </row>
    <row r="214" spans="1:3" ht="12.75">
      <c r="A214" s="94" t="s">
        <v>123</v>
      </c>
      <c r="B214" s="94" t="s">
        <v>124</v>
      </c>
      <c r="C214" s="108">
        <v>0</v>
      </c>
    </row>
    <row r="215" spans="1:3" ht="12.75">
      <c r="A215" s="94" t="s">
        <v>200</v>
      </c>
      <c r="B215" s="94" t="s">
        <v>201</v>
      </c>
      <c r="C215" s="108">
        <v>0</v>
      </c>
    </row>
    <row r="216" spans="1:3" ht="12.75">
      <c r="A216" s="94" t="s">
        <v>263</v>
      </c>
      <c r="B216" s="94" t="s">
        <v>203</v>
      </c>
      <c r="C216" s="108">
        <v>0</v>
      </c>
    </row>
    <row r="217" spans="1:3" ht="13.5" thickBot="1">
      <c r="A217" s="94" t="s">
        <v>167</v>
      </c>
      <c r="B217" s="94" t="s">
        <v>119</v>
      </c>
      <c r="C217" s="111">
        <v>25000</v>
      </c>
    </row>
    <row r="218" spans="1:3" ht="13.5" thickBot="1">
      <c r="A218" s="96"/>
      <c r="B218" s="91" t="s">
        <v>68</v>
      </c>
      <c r="C218" s="112">
        <v>25000</v>
      </c>
    </row>
    <row r="219" spans="1:3" ht="12.75">
      <c r="A219" s="96"/>
      <c r="B219" s="96"/>
      <c r="C219" s="117"/>
    </row>
    <row r="220" spans="1:3" ht="25.5">
      <c r="A220" s="89">
        <v>2.6</v>
      </c>
      <c r="B220" s="91" t="s">
        <v>72</v>
      </c>
      <c r="C220" s="117"/>
    </row>
    <row r="221" spans="1:3" ht="12.75">
      <c r="A221" s="91" t="s">
        <v>73</v>
      </c>
      <c r="B221" s="91" t="s">
        <v>74</v>
      </c>
      <c r="C221" s="88"/>
    </row>
    <row r="222" spans="1:3" ht="13.5" thickBot="1">
      <c r="A222" s="96" t="s">
        <v>75</v>
      </c>
      <c r="B222" s="96" t="s">
        <v>76</v>
      </c>
      <c r="C222" s="111">
        <v>0</v>
      </c>
    </row>
    <row r="223" spans="1:3" ht="13.5" thickBot="1">
      <c r="A223" s="96"/>
      <c r="B223" s="91" t="s">
        <v>77</v>
      </c>
      <c r="C223" s="118">
        <v>0</v>
      </c>
    </row>
    <row r="224" spans="1:3" ht="13.5" thickBot="1">
      <c r="A224" s="96"/>
      <c r="B224" s="91"/>
      <c r="C224" s="119"/>
    </row>
    <row r="225" spans="1:3" ht="13.5" thickBot="1">
      <c r="A225" s="170" t="s">
        <v>264</v>
      </c>
      <c r="B225" s="170"/>
      <c r="C225" s="120">
        <v>82950</v>
      </c>
    </row>
    <row r="226" spans="1:3" ht="13.5" thickTop="1">
      <c r="A226" s="213"/>
      <c r="B226" s="102"/>
      <c r="C226" s="214"/>
    </row>
    <row r="227" spans="1:3" ht="12.75">
      <c r="A227" s="213"/>
      <c r="B227" s="102"/>
      <c r="C227" s="214"/>
    </row>
    <row r="228" spans="1:3" ht="12.75">
      <c r="A228" s="213"/>
      <c r="B228" s="102"/>
      <c r="C228" s="214"/>
    </row>
    <row r="229" spans="1:3" ht="12.75">
      <c r="A229" s="215" t="s">
        <v>166</v>
      </c>
      <c r="B229" s="168"/>
      <c r="C229" s="216"/>
    </row>
    <row r="230" spans="1:3" ht="12.75">
      <c r="A230" s="205" t="s">
        <v>11</v>
      </c>
      <c r="B230" s="169"/>
      <c r="C230" s="206"/>
    </row>
    <row r="231" spans="1:3" ht="12.75">
      <c r="A231" s="217"/>
      <c r="B231" s="6"/>
      <c r="C231" s="218"/>
    </row>
    <row r="232" spans="1:3" ht="12.75">
      <c r="A232" s="217"/>
      <c r="B232" s="6"/>
      <c r="C232" s="218"/>
    </row>
    <row r="233" spans="1:3" ht="12.75">
      <c r="A233" s="217"/>
      <c r="B233" s="6"/>
      <c r="C233" s="218"/>
    </row>
    <row r="234" spans="1:3" ht="12.75">
      <c r="A234" s="217"/>
      <c r="B234" s="6"/>
      <c r="C234" s="218"/>
    </row>
    <row r="235" spans="1:3" ht="12.75">
      <c r="A235" s="219"/>
      <c r="B235" s="121"/>
      <c r="C235" s="220"/>
    </row>
    <row r="236" spans="1:3" ht="12.75">
      <c r="A236" s="205"/>
      <c r="B236" s="169"/>
      <c r="C236" s="206"/>
    </row>
    <row r="237" spans="1:3" ht="12.75">
      <c r="A237" s="205"/>
      <c r="B237" s="169"/>
      <c r="C237" s="206"/>
    </row>
    <row r="238" spans="1:3" ht="12.75">
      <c r="A238" s="215"/>
      <c r="B238" s="168"/>
      <c r="C238" s="216"/>
    </row>
    <row r="239" spans="1:3" ht="12.75">
      <c r="A239" s="207"/>
      <c r="B239" s="208"/>
      <c r="C239" s="209"/>
    </row>
    <row r="240" spans="1:3" ht="12.75">
      <c r="A240" s="185" t="s">
        <v>265</v>
      </c>
      <c r="B240" s="186"/>
      <c r="C240" s="187"/>
    </row>
    <row r="241" spans="1:3" ht="12.75">
      <c r="A241" s="188" t="s">
        <v>2</v>
      </c>
      <c r="B241" s="167"/>
      <c r="C241" s="189"/>
    </row>
    <row r="242" spans="1:3" ht="12.75">
      <c r="A242" s="196" t="s">
        <v>223</v>
      </c>
      <c r="B242" s="197"/>
      <c r="C242" s="198"/>
    </row>
    <row r="243" spans="1:3" ht="12.75">
      <c r="A243" s="188" t="s">
        <v>34</v>
      </c>
      <c r="B243" s="167"/>
      <c r="C243" s="189"/>
    </row>
    <row r="244" spans="1:3" ht="12.75">
      <c r="A244" s="122" t="s">
        <v>21</v>
      </c>
      <c r="B244" s="123" t="s">
        <v>0</v>
      </c>
      <c r="C244" s="122" t="s">
        <v>1</v>
      </c>
    </row>
    <row r="245" spans="1:3" ht="12.75">
      <c r="A245" s="124">
        <v>2.2</v>
      </c>
      <c r="B245" s="125" t="s">
        <v>15</v>
      </c>
      <c r="C245" s="126"/>
    </row>
    <row r="246" spans="1:3" ht="12.75">
      <c r="A246" s="124" t="s">
        <v>144</v>
      </c>
      <c r="B246" s="125" t="s">
        <v>145</v>
      </c>
      <c r="C246" s="126"/>
    </row>
    <row r="247" spans="1:3" ht="12.75">
      <c r="A247" s="127" t="s">
        <v>146</v>
      </c>
      <c r="B247" s="128" t="s">
        <v>147</v>
      </c>
      <c r="C247" s="129">
        <v>0</v>
      </c>
    </row>
    <row r="248" spans="1:3" ht="12.75">
      <c r="A248" s="124" t="s">
        <v>140</v>
      </c>
      <c r="B248" s="125" t="s">
        <v>142</v>
      </c>
      <c r="C248" s="128"/>
    </row>
    <row r="249" spans="1:3" ht="12.75">
      <c r="A249" s="127" t="s">
        <v>230</v>
      </c>
      <c r="B249" s="128" t="s">
        <v>231</v>
      </c>
      <c r="C249" s="129">
        <v>0</v>
      </c>
    </row>
    <row r="250" spans="1:3" ht="22.5">
      <c r="A250" s="130" t="s">
        <v>232</v>
      </c>
      <c r="B250" s="131" t="s">
        <v>233</v>
      </c>
      <c r="C250" s="132"/>
    </row>
    <row r="251" spans="1:3" ht="22.5">
      <c r="A251" s="130" t="s">
        <v>177</v>
      </c>
      <c r="B251" s="131" t="s">
        <v>234</v>
      </c>
      <c r="C251" s="133"/>
    </row>
    <row r="252" spans="1:3" ht="22.5">
      <c r="A252" s="134" t="s">
        <v>175</v>
      </c>
      <c r="B252" s="135" t="s">
        <v>235</v>
      </c>
      <c r="C252" s="136">
        <v>0</v>
      </c>
    </row>
    <row r="253" spans="1:3" ht="22.5">
      <c r="A253" s="134" t="s">
        <v>182</v>
      </c>
      <c r="B253" s="135" t="s">
        <v>236</v>
      </c>
      <c r="C253" s="129">
        <v>0</v>
      </c>
    </row>
    <row r="254" spans="1:3" ht="12.75">
      <c r="A254" s="130" t="s">
        <v>266</v>
      </c>
      <c r="B254" s="131" t="s">
        <v>267</v>
      </c>
      <c r="C254" s="137"/>
    </row>
    <row r="255" spans="1:3" ht="12.75">
      <c r="A255" s="134" t="s">
        <v>268</v>
      </c>
      <c r="B255" s="135" t="s">
        <v>269</v>
      </c>
      <c r="C255" s="129">
        <v>0</v>
      </c>
    </row>
    <row r="256" spans="1:3" ht="22.5">
      <c r="A256" s="130" t="s">
        <v>54</v>
      </c>
      <c r="B256" s="131" t="s">
        <v>270</v>
      </c>
      <c r="C256" s="138"/>
    </row>
    <row r="257" spans="1:3" ht="12.75">
      <c r="A257" s="134" t="s">
        <v>271</v>
      </c>
      <c r="B257" s="135" t="s">
        <v>272</v>
      </c>
      <c r="C257" s="137"/>
    </row>
    <row r="258" spans="1:3" ht="12.75">
      <c r="A258" s="130" t="s">
        <v>40</v>
      </c>
      <c r="B258" s="131" t="s">
        <v>273</v>
      </c>
      <c r="C258" s="137"/>
    </row>
    <row r="259" spans="1:3" ht="22.5">
      <c r="A259" s="134" t="s">
        <v>204</v>
      </c>
      <c r="B259" s="135" t="s">
        <v>274</v>
      </c>
      <c r="C259" s="129">
        <v>0</v>
      </c>
    </row>
    <row r="260" spans="1:3" ht="12.75">
      <c r="A260" s="124" t="s">
        <v>237</v>
      </c>
      <c r="B260" s="125" t="s">
        <v>238</v>
      </c>
      <c r="C260" s="139"/>
    </row>
    <row r="261" spans="1:3" ht="12.75">
      <c r="A261" s="140" t="s">
        <v>241</v>
      </c>
      <c r="B261" s="141" t="s">
        <v>242</v>
      </c>
      <c r="C261" s="142">
        <v>4304.92</v>
      </c>
    </row>
    <row r="262" spans="1:3" ht="12.75">
      <c r="A262" s="130" t="s">
        <v>150</v>
      </c>
      <c r="B262" s="143" t="s">
        <v>243</v>
      </c>
      <c r="C262" s="139"/>
    </row>
    <row r="263" spans="1:3" ht="13.5" thickBot="1">
      <c r="A263" s="134" t="s">
        <v>152</v>
      </c>
      <c r="B263" s="136" t="s">
        <v>139</v>
      </c>
      <c r="C263" s="159">
        <v>0</v>
      </c>
    </row>
    <row r="264" spans="1:3" ht="13.5" thickBot="1">
      <c r="A264" s="144"/>
      <c r="B264" s="145" t="s">
        <v>275</v>
      </c>
      <c r="C264" s="163">
        <v>4304.92</v>
      </c>
    </row>
    <row r="265" spans="1:3" ht="12.75">
      <c r="A265" s="127"/>
      <c r="B265" s="125"/>
      <c r="C265" s="146"/>
    </row>
    <row r="266" spans="1:3" ht="12.75">
      <c r="A266" s="124">
        <v>2.3</v>
      </c>
      <c r="B266" s="125" t="s">
        <v>67</v>
      </c>
      <c r="C266" s="147"/>
    </row>
    <row r="267" spans="1:3" ht="12.75">
      <c r="A267" s="124" t="s">
        <v>37</v>
      </c>
      <c r="B267" s="125" t="s">
        <v>88</v>
      </c>
      <c r="C267" s="148"/>
    </row>
    <row r="268" spans="1:3" ht="12.75">
      <c r="A268" s="124" t="s">
        <v>89</v>
      </c>
      <c r="B268" s="149" t="s">
        <v>90</v>
      </c>
      <c r="C268" s="150"/>
    </row>
    <row r="269" spans="1:3" ht="12.75">
      <c r="A269" s="127" t="s">
        <v>91</v>
      </c>
      <c r="B269" s="151" t="s">
        <v>90</v>
      </c>
      <c r="C269" s="136">
        <v>0</v>
      </c>
    </row>
    <row r="270" spans="1:3" ht="12.75">
      <c r="A270" s="134" t="s">
        <v>246</v>
      </c>
      <c r="B270" s="134" t="s">
        <v>276</v>
      </c>
      <c r="C270" s="136">
        <v>0</v>
      </c>
    </row>
    <row r="271" spans="1:3" ht="12.75">
      <c r="A271" s="124" t="s">
        <v>248</v>
      </c>
      <c r="B271" s="125" t="s">
        <v>277</v>
      </c>
      <c r="C271" s="136"/>
    </row>
    <row r="272" spans="1:3" ht="12.75">
      <c r="A272" s="127" t="s">
        <v>129</v>
      </c>
      <c r="B272" s="128" t="s">
        <v>132</v>
      </c>
      <c r="C272" s="136">
        <v>0</v>
      </c>
    </row>
    <row r="273" spans="1:3" ht="12.75">
      <c r="A273" s="127" t="s">
        <v>131</v>
      </c>
      <c r="B273" s="134" t="s">
        <v>278</v>
      </c>
      <c r="C273" s="136">
        <v>0</v>
      </c>
    </row>
    <row r="274" spans="1:3" ht="12.75">
      <c r="A274" s="127" t="s">
        <v>279</v>
      </c>
      <c r="B274" s="134" t="s">
        <v>280</v>
      </c>
      <c r="C274" s="136">
        <v>0</v>
      </c>
    </row>
    <row r="275" spans="1:3" ht="12.75">
      <c r="A275" s="124" t="s">
        <v>92</v>
      </c>
      <c r="B275" s="125" t="s">
        <v>93</v>
      </c>
      <c r="C275" s="137"/>
    </row>
    <row r="276" spans="1:3" ht="12.75">
      <c r="A276" s="152" t="s">
        <v>94</v>
      </c>
      <c r="B276" s="152" t="s">
        <v>95</v>
      </c>
      <c r="C276" s="136">
        <v>0</v>
      </c>
    </row>
    <row r="277" spans="1:3" ht="12.75">
      <c r="A277" s="127" t="s">
        <v>96</v>
      </c>
      <c r="B277" s="128" t="s">
        <v>97</v>
      </c>
      <c r="C277" s="136">
        <v>0</v>
      </c>
    </row>
    <row r="278" spans="1:3" ht="12.75">
      <c r="A278" s="124" t="s">
        <v>98</v>
      </c>
      <c r="B278" s="125" t="s">
        <v>99</v>
      </c>
      <c r="C278" s="136"/>
    </row>
    <row r="279" spans="1:3" ht="12.75">
      <c r="A279" s="140" t="s">
        <v>100</v>
      </c>
      <c r="B279" s="141" t="s">
        <v>99</v>
      </c>
      <c r="C279" s="136">
        <v>0</v>
      </c>
    </row>
    <row r="280" spans="1:3" ht="12.75">
      <c r="A280" s="153" t="s">
        <v>70</v>
      </c>
      <c r="B280" s="153" t="s">
        <v>71</v>
      </c>
      <c r="C280" s="134"/>
    </row>
    <row r="281" spans="1:3" ht="12.75">
      <c r="A281" s="152" t="s">
        <v>172</v>
      </c>
      <c r="B281" s="152" t="s">
        <v>173</v>
      </c>
      <c r="C281" s="136">
        <v>0</v>
      </c>
    </row>
    <row r="282" spans="1:3" ht="12.75">
      <c r="A282" s="152" t="s">
        <v>101</v>
      </c>
      <c r="B282" s="152" t="s">
        <v>102</v>
      </c>
      <c r="C282" s="136">
        <v>11187</v>
      </c>
    </row>
    <row r="283" spans="1:3" ht="22.5">
      <c r="A283" s="153" t="s">
        <v>103</v>
      </c>
      <c r="B283" s="125" t="s">
        <v>104</v>
      </c>
      <c r="C283" s="136"/>
    </row>
    <row r="284" spans="1:3" ht="22.5">
      <c r="A284" s="153" t="s">
        <v>105</v>
      </c>
      <c r="B284" s="125" t="s">
        <v>106</v>
      </c>
      <c r="C284" s="136"/>
    </row>
    <row r="285" spans="1:3" ht="12.75">
      <c r="A285" s="152" t="s">
        <v>107</v>
      </c>
      <c r="B285" s="128" t="s">
        <v>108</v>
      </c>
      <c r="C285" s="136">
        <v>536.75</v>
      </c>
    </row>
    <row r="286" spans="1:3" ht="12.75">
      <c r="A286" s="153" t="s">
        <v>109</v>
      </c>
      <c r="B286" s="125" t="s">
        <v>110</v>
      </c>
      <c r="C286" s="136"/>
    </row>
    <row r="287" spans="1:3" ht="12.75">
      <c r="A287" s="152" t="s">
        <v>191</v>
      </c>
      <c r="B287" s="128" t="s">
        <v>192</v>
      </c>
      <c r="C287" s="136">
        <v>3051</v>
      </c>
    </row>
    <row r="288" spans="1:3" ht="12.75">
      <c r="A288" s="152" t="s">
        <v>111</v>
      </c>
      <c r="B288" s="128" t="s">
        <v>253</v>
      </c>
      <c r="C288" s="164">
        <v>42685.75</v>
      </c>
    </row>
    <row r="289" spans="1:3" ht="12.75">
      <c r="A289" s="153" t="s">
        <v>281</v>
      </c>
      <c r="B289" s="125" t="s">
        <v>282</v>
      </c>
      <c r="C289" s="136"/>
    </row>
    <row r="290" spans="1:3" ht="12.75">
      <c r="A290" s="152" t="s">
        <v>283</v>
      </c>
      <c r="B290" s="128" t="s">
        <v>284</v>
      </c>
      <c r="C290" s="136">
        <v>0</v>
      </c>
    </row>
    <row r="291" spans="1:3" ht="22.5">
      <c r="A291" s="153" t="s">
        <v>112</v>
      </c>
      <c r="B291" s="125" t="s">
        <v>113</v>
      </c>
      <c r="C291" s="134"/>
    </row>
    <row r="292" spans="1:3" ht="12.75">
      <c r="A292" s="152" t="s">
        <v>138</v>
      </c>
      <c r="B292" s="128" t="s">
        <v>137</v>
      </c>
      <c r="C292" s="136">
        <v>0</v>
      </c>
    </row>
    <row r="293" spans="1:3" ht="12.75">
      <c r="A293" s="152" t="s">
        <v>114</v>
      </c>
      <c r="B293" s="152" t="s">
        <v>115</v>
      </c>
      <c r="C293" s="136">
        <v>0</v>
      </c>
    </row>
    <row r="294" spans="1:3" ht="12.75">
      <c r="A294" s="152" t="s">
        <v>116</v>
      </c>
      <c r="B294" s="152" t="s">
        <v>256</v>
      </c>
      <c r="C294" s="136">
        <v>1638.5</v>
      </c>
    </row>
    <row r="295" spans="1:3" ht="12.75">
      <c r="A295" s="152" t="s">
        <v>257</v>
      </c>
      <c r="B295" s="152" t="s">
        <v>117</v>
      </c>
      <c r="C295" s="136">
        <v>0</v>
      </c>
    </row>
    <row r="296" spans="1:3" ht="22.5">
      <c r="A296" s="152" t="s">
        <v>168</v>
      </c>
      <c r="B296" s="128" t="s">
        <v>258</v>
      </c>
      <c r="C296" s="142">
        <v>104016.5</v>
      </c>
    </row>
    <row r="297" spans="1:3" ht="12.75">
      <c r="A297" s="153" t="s">
        <v>118</v>
      </c>
      <c r="B297" s="153" t="s">
        <v>119</v>
      </c>
      <c r="C297" s="134"/>
    </row>
    <row r="298" spans="1:3" ht="12.75">
      <c r="A298" s="152" t="s">
        <v>120</v>
      </c>
      <c r="B298" s="152" t="s">
        <v>121</v>
      </c>
      <c r="C298" s="136">
        <v>0</v>
      </c>
    </row>
    <row r="299" spans="1:3" ht="22.5">
      <c r="A299" s="152" t="s">
        <v>134</v>
      </c>
      <c r="B299" s="128" t="s">
        <v>206</v>
      </c>
      <c r="C299" s="136">
        <v>0</v>
      </c>
    </row>
    <row r="300" spans="1:3" ht="22.5">
      <c r="A300" s="152" t="s">
        <v>122</v>
      </c>
      <c r="B300" s="128" t="s">
        <v>261</v>
      </c>
      <c r="C300" s="136">
        <v>0</v>
      </c>
    </row>
    <row r="301" spans="1:3" ht="22.5">
      <c r="A301" s="152" t="s">
        <v>133</v>
      </c>
      <c r="B301" s="128" t="s">
        <v>285</v>
      </c>
      <c r="C301" s="136">
        <v>0</v>
      </c>
    </row>
    <row r="302" spans="1:3" ht="12.75">
      <c r="A302" s="152" t="s">
        <v>135</v>
      </c>
      <c r="B302" s="128" t="s">
        <v>136</v>
      </c>
      <c r="C302" s="136">
        <v>5480.5</v>
      </c>
    </row>
    <row r="303" spans="1:3" ht="12.75">
      <c r="A303" s="152" t="s">
        <v>123</v>
      </c>
      <c r="B303" s="152" t="s">
        <v>124</v>
      </c>
      <c r="C303" s="136">
        <v>0</v>
      </c>
    </row>
    <row r="304" spans="1:3" ht="12.75">
      <c r="A304" s="154" t="s">
        <v>167</v>
      </c>
      <c r="B304" s="154" t="s">
        <v>286</v>
      </c>
      <c r="C304" s="136">
        <v>0</v>
      </c>
    </row>
    <row r="305" spans="1:3" ht="13.5" thickBot="1">
      <c r="A305" s="154" t="s">
        <v>287</v>
      </c>
      <c r="B305" s="154" t="s">
        <v>288</v>
      </c>
      <c r="C305" s="159">
        <v>0</v>
      </c>
    </row>
    <row r="306" spans="1:3" ht="13.5" thickBot="1">
      <c r="A306" s="155"/>
      <c r="B306" s="145" t="s">
        <v>68</v>
      </c>
      <c r="C306" s="163">
        <v>168596</v>
      </c>
    </row>
    <row r="307" spans="1:3" ht="12.75">
      <c r="A307" s="124"/>
      <c r="B307" s="124"/>
      <c r="C307" s="146"/>
    </row>
    <row r="308" spans="1:3" ht="12.75">
      <c r="A308" s="156">
        <v>2.6</v>
      </c>
      <c r="B308" s="221" t="s">
        <v>72</v>
      </c>
      <c r="C308" s="134"/>
    </row>
    <row r="309" spans="1:3" ht="12.75">
      <c r="A309" s="124" t="s">
        <v>73</v>
      </c>
      <c r="B309" s="157" t="s">
        <v>74</v>
      </c>
      <c r="C309" s="134"/>
    </row>
    <row r="310" spans="1:3" ht="12.75">
      <c r="A310" s="127" t="s">
        <v>83</v>
      </c>
      <c r="B310" s="158" t="s">
        <v>289</v>
      </c>
      <c r="C310" s="136">
        <v>0</v>
      </c>
    </row>
    <row r="311" spans="1:3" ht="22.5">
      <c r="A311" s="127" t="s">
        <v>180</v>
      </c>
      <c r="B311" s="158" t="s">
        <v>290</v>
      </c>
      <c r="C311" s="136">
        <v>0</v>
      </c>
    </row>
    <row r="312" spans="1:3" ht="12.75">
      <c r="A312" s="127" t="s">
        <v>75</v>
      </c>
      <c r="B312" s="127" t="s">
        <v>76</v>
      </c>
      <c r="C312" s="136">
        <v>0</v>
      </c>
    </row>
    <row r="313" spans="1:3" ht="22.5">
      <c r="A313" s="124" t="s">
        <v>291</v>
      </c>
      <c r="B313" s="124" t="s">
        <v>292</v>
      </c>
      <c r="C313" s="136"/>
    </row>
    <row r="314" spans="1:3" ht="12.75">
      <c r="A314" s="124" t="s">
        <v>194</v>
      </c>
      <c r="B314" s="124" t="s">
        <v>293</v>
      </c>
      <c r="C314" s="136"/>
    </row>
    <row r="315" spans="1:3" ht="12.75">
      <c r="A315" s="127" t="s">
        <v>195</v>
      </c>
      <c r="B315" s="127" t="s">
        <v>293</v>
      </c>
      <c r="C315" s="136">
        <v>33900</v>
      </c>
    </row>
    <row r="316" spans="1:3" ht="12.75">
      <c r="A316" s="124" t="s">
        <v>294</v>
      </c>
      <c r="B316" s="124" t="s">
        <v>295</v>
      </c>
      <c r="C316" s="136"/>
    </row>
    <row r="317" spans="1:3" ht="12.75">
      <c r="A317" s="127" t="s">
        <v>189</v>
      </c>
      <c r="B317" s="127" t="s">
        <v>296</v>
      </c>
      <c r="C317" s="136">
        <v>0</v>
      </c>
    </row>
    <row r="318" spans="1:3" ht="13.5" thickBot="1">
      <c r="A318" s="127" t="s">
        <v>297</v>
      </c>
      <c r="B318" s="127" t="s">
        <v>298</v>
      </c>
      <c r="C318" s="159">
        <v>19775</v>
      </c>
    </row>
    <row r="319" spans="1:3" ht="13.5" thickBot="1">
      <c r="A319" s="127"/>
      <c r="B319" s="124" t="s">
        <v>77</v>
      </c>
      <c r="C319" s="165">
        <v>53675</v>
      </c>
    </row>
    <row r="320" spans="1:3" ht="13.5" thickBot="1">
      <c r="A320" s="127"/>
      <c r="B320" s="127"/>
      <c r="C320" s="160"/>
    </row>
    <row r="321" spans="1:3" ht="13.5" thickBot="1">
      <c r="A321" s="166" t="s">
        <v>299</v>
      </c>
      <c r="B321" s="166"/>
      <c r="C321" s="161">
        <v>226575.92</v>
      </c>
    </row>
    <row r="322" spans="1:3" ht="13.5" thickTop="1">
      <c r="A322" s="222"/>
      <c r="B322" s="162"/>
      <c r="C322" s="223"/>
    </row>
    <row r="323" spans="1:3" ht="12.75">
      <c r="A323" s="222"/>
      <c r="B323" s="162"/>
      <c r="C323" s="223"/>
    </row>
    <row r="324" spans="1:3" ht="12.75">
      <c r="A324" s="222"/>
      <c r="B324" s="162"/>
      <c r="C324" s="223"/>
    </row>
    <row r="325" spans="1:3" ht="12.75">
      <c r="A325" s="196" t="s">
        <v>166</v>
      </c>
      <c r="B325" s="197"/>
      <c r="C325" s="198"/>
    </row>
    <row r="326" spans="1:3" ht="12.75">
      <c r="A326" s="199" t="s">
        <v>11</v>
      </c>
      <c r="B326" s="200"/>
      <c r="C326" s="201"/>
    </row>
    <row r="327" spans="1:3" ht="12.75">
      <c r="A327" s="224"/>
      <c r="B327" s="225"/>
      <c r="C327" s="226"/>
    </row>
    <row r="328" spans="1:3" ht="12.75">
      <c r="A328" s="217"/>
      <c r="B328" s="6"/>
      <c r="C328" s="218"/>
    </row>
    <row r="329" spans="1:3" ht="12.75">
      <c r="A329" s="227"/>
      <c r="B329" s="228"/>
      <c r="C329" s="229"/>
    </row>
  </sheetData>
  <sheetProtection/>
  <mergeCells count="32">
    <mergeCell ref="A2:C2"/>
    <mergeCell ref="A3:C3"/>
    <mergeCell ref="A4:C4"/>
    <mergeCell ref="A7:C7"/>
    <mergeCell ref="A139:C139"/>
    <mergeCell ref="A225:B225"/>
    <mergeCell ref="A140:C140"/>
    <mergeCell ref="A10:C10"/>
    <mergeCell ref="A8:C8"/>
    <mergeCell ref="A9:C9"/>
    <mergeCell ref="A36:C36"/>
    <mergeCell ref="A152:C152"/>
    <mergeCell ref="A153:C153"/>
    <mergeCell ref="A154:C154"/>
    <mergeCell ref="A147:C147"/>
    <mergeCell ref="A148:C148"/>
    <mergeCell ref="A151:C151"/>
    <mergeCell ref="A149:C149"/>
    <mergeCell ref="A236:C236"/>
    <mergeCell ref="A237:C237"/>
    <mergeCell ref="A238:C238"/>
    <mergeCell ref="A239:C239"/>
    <mergeCell ref="A240:C240"/>
    <mergeCell ref="A229:C229"/>
    <mergeCell ref="A230:C230"/>
    <mergeCell ref="A321:B321"/>
    <mergeCell ref="A326:C326"/>
    <mergeCell ref="A327:C327"/>
    <mergeCell ref="A325:C325"/>
    <mergeCell ref="A241:C241"/>
    <mergeCell ref="A242:C242"/>
    <mergeCell ref="A243:C243"/>
  </mergeCells>
  <printOptions/>
  <pageMargins left="1.6929133858267718" right="0.7086614173228347" top="0.15748031496062992" bottom="0.7480314960629921" header="0.31496062992125984" footer="0.31496062992125984"/>
  <pageSetup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INEFI OAI</cp:lastModifiedBy>
  <cp:lastPrinted>2022-03-01T13:20:05Z</cp:lastPrinted>
  <dcterms:created xsi:type="dcterms:W3CDTF">2010-11-30T17:47:33Z</dcterms:created>
  <dcterms:modified xsi:type="dcterms:W3CDTF">2022-03-07T12:35:49Z</dcterms:modified>
  <cp:category/>
  <cp:version/>
  <cp:contentType/>
  <cp:contentStatus/>
</cp:coreProperties>
</file>