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FI OAI\Desktop\PARA SUBIR\"/>
    </mc:Choice>
  </mc:AlternateContent>
  <xr:revisionPtr revIDLastSave="0" documentId="13_ncr:1_{FA956726-4604-4FCC-AE20-41A539210B39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ejecucion_fisica_y_financiera_t" sheetId="1" r:id="rId1"/>
  </sheets>
  <definedNames>
    <definedName name="_xlnm.Print_Titles" localSheetId="0">ejecucion_fisica_y_financiera_t!$1:$6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7" i="1" l="1"/>
  <c r="L18" i="1"/>
  <c r="I18" i="1"/>
  <c r="L11" i="1"/>
  <c r="J11" i="1"/>
  <c r="L14" i="1"/>
  <c r="J18" i="1"/>
</calcChain>
</file>

<file path=xl/sharedStrings.xml><?xml version="1.0" encoding="utf-8"?>
<sst xmlns="http://schemas.openxmlformats.org/spreadsheetml/2006/main" count="85" uniqueCount="46">
  <si>
    <t/>
  </si>
  <si>
    <t>META FÍSICA</t>
  </si>
  <si>
    <t>META FINANCIERA</t>
  </si>
  <si>
    <t>Producto</t>
  </si>
  <si>
    <t>Unidad de Medida</t>
  </si>
  <si>
    <t>Meta del trimestre</t>
  </si>
  <si>
    <t>Meta lograda</t>
  </si>
  <si>
    <t>% de ejecución 
 (hasta el 100%)</t>
  </si>
  <si>
    <t>% de ejecución  adicional</t>
  </si>
  <si>
    <t>Presupuesto del trimestre</t>
  </si>
  <si>
    <t>Presupuesto ejecutado</t>
  </si>
  <si>
    <t>% ejecución 
 (hasta el  100%)</t>
  </si>
  <si>
    <t xml:space="preserve">% ejecución  adicional </t>
  </si>
  <si>
    <t>MOTIVO NO CUMPLIMIENTO</t>
  </si>
  <si>
    <t>COMENTARIO</t>
  </si>
  <si>
    <t>MV</t>
  </si>
  <si>
    <t>Estudiante</t>
  </si>
  <si>
    <t>100.00%</t>
  </si>
  <si>
    <t>0.00%</t>
  </si>
  <si>
    <t>X</t>
  </si>
  <si>
    <t>N/A</t>
  </si>
  <si>
    <t>Docente</t>
  </si>
  <si>
    <t>Actividad</t>
  </si>
  <si>
    <t>TOTALES</t>
  </si>
  <si>
    <t>Roymel Cepeda</t>
  </si>
  <si>
    <t xml:space="preserve">Habilitar las infraestructuras deportivas en los centros  educativos. </t>
  </si>
  <si>
    <t>Centros Educativos</t>
  </si>
  <si>
    <t>Acompañar a los docentes de educación física, en el proceso de enseñanza-aprendizaje.</t>
  </si>
  <si>
    <t>x</t>
  </si>
  <si>
    <t>Realizar actividades Recreativas, Gimnasticas y Deportivas con estudiantes.</t>
  </si>
  <si>
    <t xml:space="preserve">Convocar la participación de docentes de Educación Física en eventos Educativos Nacionales e Internacionales </t>
  </si>
  <si>
    <t xml:space="preserve">       Departamento de Planificación y Desarrollo </t>
  </si>
  <si>
    <t>Productos evaluados: 6</t>
  </si>
  <si>
    <t>Instituto Nacional de Educación Física (INEFI)</t>
  </si>
  <si>
    <t>Habilitar Clubes Cides y Utileria Deportiva</t>
  </si>
  <si>
    <t>Necesidades operacionales del Inefi, cubiertas.</t>
  </si>
  <si>
    <t xml:space="preserve">Capacitacion de las practicas pedagogicas con miras al fortalecimiento docente para el programa INDOMITARD
</t>
  </si>
  <si>
    <t>Entrega de utileria deportiva, en las diferentes disciplinas, con el fin de apoyar a los estudiantes en el programa INDOMITARD</t>
  </si>
  <si>
    <t xml:space="preserve">Avance POA Trimestre Julio, Agosto y Septiembre 2022
</t>
  </si>
  <si>
    <t xml:space="preserve">Se realizo compra de 1352 kits para Maestros de Educacion Fisica a nivel nacional, e implementos deportivos para los talleres de planificacion en los 122 Distritos Educativos. </t>
  </si>
  <si>
    <t xml:space="preserve">Se realizaron los remozamientos a las canchas Deportivas, del Distrito 01-03 de Barahona, asi como la reparacion de las canchas a utilizar en el Torneo Nacional de Atletismo Escolar 2022. </t>
  </si>
  <si>
    <t xml:space="preserve"> •Fueron impactados por los programas de:  Torneos Regionales Deportivos, Torneo Nacional de  Atletismo Escolar 
</t>
  </si>
  <si>
    <t>Se realizo la compra de 02 camionetas TOYOTA HILUX.</t>
  </si>
  <si>
    <t>Docentes de educación física de los niveles primario y secundario participando del Congreso Panamericano de Educación Física y recreación.</t>
  </si>
  <si>
    <t>No ejecuta</t>
  </si>
  <si>
    <t>No ejecutada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</si>
</sst>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[$-10409]dd/mm/yyyy\ AM/PM\ hh:mm:ss"/>
    <numFmt numFmtId="165" formatCode="[$-10409]#,##0.00;\-#,##0.00"/>
    <numFmt numFmtId="166" formatCode="#,##0.00_ ;\-#,##0.00\ "/>
  </numFmts>
  <fonts count="11" x14ac:knownFonts="1">
    <font>
      <sz val="11"/>
      <color rgb="FF000000"/>
      <name val="Calibri"/>
      <family val="2"/>
      <scheme val="minor"/>
    </font>
    <font>
      <sz val="11"/>
      <name val="Calibri"/>
    </font>
    <font>
      <b/>
      <sz val="11"/>
      <color rgb="FF000000"/>
      <name val="Calibri"/>
    </font>
    <font>
      <sz val="10"/>
      <color rgb="FF000000"/>
      <name val="Arial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sz val="9"/>
      <name val="Calibri"/>
      <family val="2"/>
    </font>
    <font>
      <sz val="9"/>
      <color rgb="FF4D4D4D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56">
    <xf numFmtId="0" fontId="1" fillId="0" borderId="0" xfId="0" applyFont="1" applyFill="1" applyBorder="1"/>
    <xf numFmtId="0" fontId="2" fillId="2" borderId="4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44" fontId="1" fillId="0" borderId="0" xfId="0" applyNumberFormat="1" applyFont="1" applyFill="1" applyBorder="1"/>
    <xf numFmtId="165" fontId="7" fillId="0" borderId="5" xfId="0" applyNumberFormat="1" applyFont="1" applyFill="1" applyBorder="1" applyAlignment="1">
      <alignment horizontal="center" vertical="top" wrapText="1" readingOrder="1"/>
    </xf>
    <xf numFmtId="165" fontId="8" fillId="0" borderId="5" xfId="0" applyNumberFormat="1" applyFont="1" applyFill="1" applyBorder="1" applyAlignment="1">
      <alignment horizontal="center" vertical="top" wrapText="1" readingOrder="1"/>
    </xf>
    <xf numFmtId="0" fontId="8" fillId="2" borderId="5" xfId="0" applyNumberFormat="1" applyFont="1" applyFill="1" applyBorder="1" applyAlignment="1">
      <alignment horizontal="center" vertical="center" wrapText="1" readingOrder="1"/>
    </xf>
    <xf numFmtId="0" fontId="8" fillId="2" borderId="8" xfId="0" applyNumberFormat="1" applyFont="1" applyFill="1" applyBorder="1" applyAlignment="1">
      <alignment horizontal="center" vertical="top" wrapText="1" readingOrder="1"/>
    </xf>
    <xf numFmtId="0" fontId="9" fillId="0" borderId="0" xfId="0" applyFont="1" applyFill="1" applyBorder="1"/>
    <xf numFmtId="0" fontId="7" fillId="0" borderId="5" xfId="0" applyNumberFormat="1" applyFont="1" applyFill="1" applyBorder="1" applyAlignment="1">
      <alignment horizontal="center" vertical="top" wrapText="1" readingOrder="1"/>
    </xf>
    <xf numFmtId="9" fontId="7" fillId="0" borderId="5" xfId="0" applyNumberFormat="1" applyFont="1" applyFill="1" applyBorder="1" applyAlignment="1">
      <alignment horizontal="center" vertical="top" wrapText="1" readingOrder="1"/>
    </xf>
    <xf numFmtId="0" fontId="10" fillId="0" borderId="5" xfId="0" applyNumberFormat="1" applyFont="1" applyFill="1" applyBorder="1" applyAlignment="1">
      <alignment horizontal="center" vertical="top" wrapText="1" readingOrder="1"/>
    </xf>
    <xf numFmtId="0" fontId="7" fillId="0" borderId="5" xfId="0" applyNumberFormat="1" applyFont="1" applyFill="1" applyBorder="1" applyAlignment="1">
      <alignment horizontal="left" vertical="top" wrapText="1" readingOrder="1"/>
    </xf>
    <xf numFmtId="0" fontId="7" fillId="0" borderId="5" xfId="0" applyNumberFormat="1" applyFont="1" applyFill="1" applyBorder="1" applyAlignment="1">
      <alignment horizontal="center" vertical="center" wrapText="1" readingOrder="1"/>
    </xf>
    <xf numFmtId="9" fontId="7" fillId="0" borderId="5" xfId="1" applyFont="1" applyFill="1" applyBorder="1" applyAlignment="1">
      <alignment horizontal="center" vertical="top" wrapText="1" readingOrder="1"/>
    </xf>
    <xf numFmtId="0" fontId="7" fillId="4" borderId="5" xfId="0" applyNumberFormat="1" applyFont="1" applyFill="1" applyBorder="1" applyAlignment="1">
      <alignment horizontal="center" vertical="top" wrapText="1" readingOrder="1"/>
    </xf>
    <xf numFmtId="10" fontId="7" fillId="0" borderId="5" xfId="0" applyNumberFormat="1" applyFont="1" applyFill="1" applyBorder="1" applyAlignment="1">
      <alignment horizontal="center" vertical="top" wrapText="1" readingOrder="1"/>
    </xf>
    <xf numFmtId="0" fontId="8" fillId="0" borderId="5" xfId="0" applyNumberFormat="1" applyFont="1" applyFill="1" applyBorder="1" applyAlignment="1">
      <alignment horizontal="center" vertical="top" wrapText="1" readingOrder="1"/>
    </xf>
    <xf numFmtId="10" fontId="8" fillId="0" borderId="5" xfId="0" applyNumberFormat="1" applyFont="1" applyFill="1" applyBorder="1" applyAlignment="1">
      <alignment horizontal="center" vertical="top" wrapText="1" readingOrder="1"/>
    </xf>
    <xf numFmtId="166" fontId="9" fillId="0" borderId="0" xfId="0" applyNumberFormat="1" applyFont="1" applyFill="1" applyBorder="1"/>
    <xf numFmtId="0" fontId="1" fillId="0" borderId="0" xfId="0" applyFont="1" applyFill="1" applyBorder="1"/>
    <xf numFmtId="0" fontId="8" fillId="2" borderId="5" xfId="0" applyNumberFormat="1" applyFont="1" applyFill="1" applyBorder="1" applyAlignment="1">
      <alignment horizontal="center" vertical="center" wrapText="1" readingOrder="1"/>
    </xf>
    <xf numFmtId="3" fontId="7" fillId="4" borderId="5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 applyAlignment="1">
      <alignment vertical="center"/>
    </xf>
    <xf numFmtId="0" fontId="7" fillId="0" borderId="5" xfId="0" applyNumberFormat="1" applyFont="1" applyFill="1" applyBorder="1" applyAlignment="1">
      <alignment vertical="center" wrapText="1" readingOrder="1"/>
    </xf>
    <xf numFmtId="0" fontId="9" fillId="0" borderId="0" xfId="0" applyFont="1" applyFill="1" applyBorder="1" applyAlignment="1">
      <alignment vertical="center"/>
    </xf>
    <xf numFmtId="39" fontId="9" fillId="0" borderId="0" xfId="0" applyNumberFormat="1" applyFont="1" applyFill="1" applyBorder="1"/>
    <xf numFmtId="9" fontId="9" fillId="0" borderId="0" xfId="1" applyFont="1" applyFill="1" applyBorder="1"/>
    <xf numFmtId="0" fontId="1" fillId="0" borderId="0" xfId="0" applyFont="1" applyFill="1" applyBorder="1"/>
    <xf numFmtId="0" fontId="6" fillId="0" borderId="0" xfId="0" applyNumberFormat="1" applyFont="1" applyFill="1" applyBorder="1" applyAlignment="1">
      <alignment horizontal="center" vertical="top" wrapText="1" readingOrder="1"/>
    </xf>
    <xf numFmtId="165" fontId="7" fillId="4" borderId="5" xfId="0" applyNumberFormat="1" applyFont="1" applyFill="1" applyBorder="1" applyAlignment="1">
      <alignment horizontal="center" vertical="top" wrapText="1" readingOrder="1"/>
    </xf>
    <xf numFmtId="0" fontId="9" fillId="4" borderId="7" xfId="0" applyNumberFormat="1" applyFont="1" applyFill="1" applyBorder="1" applyAlignment="1">
      <alignment vertical="top" wrapText="1"/>
    </xf>
    <xf numFmtId="0" fontId="7" fillId="0" borderId="10" xfId="0" applyNumberFormat="1" applyFont="1" applyFill="1" applyBorder="1" applyAlignment="1">
      <alignment horizontal="left" vertical="top" wrapText="1" readingOrder="1"/>
    </xf>
    <xf numFmtId="0" fontId="7" fillId="0" borderId="7" xfId="0" applyNumberFormat="1" applyFont="1" applyFill="1" applyBorder="1" applyAlignment="1">
      <alignment horizontal="left" vertical="top" wrapText="1" readingOrder="1"/>
    </xf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5" fillId="0" borderId="0" xfId="0" applyNumberFormat="1" applyFont="1" applyFill="1" applyBorder="1" applyAlignment="1">
      <alignment horizontal="left" vertical="top" wrapText="1" readingOrder="1"/>
    </xf>
    <xf numFmtId="0" fontId="5" fillId="0" borderId="1" xfId="0" applyNumberFormat="1" applyFont="1" applyFill="1" applyBorder="1" applyAlignment="1">
      <alignment horizontal="left" vertical="top" wrapText="1" readingOrder="1"/>
    </xf>
    <xf numFmtId="0" fontId="1" fillId="0" borderId="2" xfId="0" applyNumberFormat="1" applyFont="1" applyFill="1" applyBorder="1" applyAlignment="1">
      <alignment vertical="top" wrapText="1"/>
    </xf>
    <xf numFmtId="164" fontId="3" fillId="0" borderId="3" xfId="0" applyNumberFormat="1" applyFont="1" applyFill="1" applyBorder="1" applyAlignment="1">
      <alignment horizontal="center" vertical="top" wrapText="1" readingOrder="1"/>
    </xf>
    <xf numFmtId="0" fontId="1" fillId="0" borderId="3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horizontal="left" vertical="top" wrapText="1" readingOrder="1"/>
    </xf>
    <xf numFmtId="0" fontId="2" fillId="3" borderId="5" xfId="0" applyNumberFormat="1" applyFont="1" applyFill="1" applyBorder="1" applyAlignment="1">
      <alignment horizontal="center" vertical="center" wrapText="1" readingOrder="1"/>
    </xf>
    <xf numFmtId="0" fontId="1" fillId="0" borderId="6" xfId="0" applyNumberFormat="1" applyFont="1" applyFill="1" applyBorder="1" applyAlignment="1">
      <alignment vertical="top" wrapText="1"/>
    </xf>
    <xf numFmtId="0" fontId="1" fillId="0" borderId="7" xfId="0" applyNumberFormat="1" applyFont="1" applyFill="1" applyBorder="1" applyAlignment="1">
      <alignment vertical="top" wrapText="1"/>
    </xf>
    <xf numFmtId="0" fontId="8" fillId="2" borderId="8" xfId="0" applyNumberFormat="1" applyFont="1" applyFill="1" applyBorder="1" applyAlignment="1">
      <alignment horizontal="center" vertical="top" wrapText="1" readingOrder="1"/>
    </xf>
    <xf numFmtId="0" fontId="9" fillId="0" borderId="9" xfId="0" applyNumberFormat="1" applyFont="1" applyFill="1" applyBorder="1" applyAlignment="1">
      <alignment vertical="top" wrapText="1"/>
    </xf>
    <xf numFmtId="0" fontId="8" fillId="2" borderId="5" xfId="0" applyNumberFormat="1" applyFont="1" applyFill="1" applyBorder="1" applyAlignment="1">
      <alignment horizontal="center" vertical="center" wrapText="1" readingOrder="1"/>
    </xf>
    <xf numFmtId="0" fontId="9" fillId="0" borderId="7" xfId="0" applyNumberFormat="1" applyFont="1" applyFill="1" applyBorder="1" applyAlignment="1">
      <alignment vertical="top" wrapText="1"/>
    </xf>
    <xf numFmtId="0" fontId="7" fillId="0" borderId="5" xfId="0" applyNumberFormat="1" applyFont="1" applyFill="1" applyBorder="1" applyAlignment="1">
      <alignment horizontal="left" vertical="top" wrapText="1" readingOrder="1"/>
    </xf>
    <xf numFmtId="0" fontId="7" fillId="0" borderId="10" xfId="0" applyNumberFormat="1" applyFont="1" applyFill="1" applyBorder="1" applyAlignment="1">
      <alignment horizontal="center" vertical="center" wrapText="1" readingOrder="1"/>
    </xf>
    <xf numFmtId="0" fontId="7" fillId="0" borderId="7" xfId="0" applyNumberFormat="1" applyFont="1" applyFill="1" applyBorder="1" applyAlignment="1">
      <alignment horizontal="center" vertical="center" wrapText="1" readingOrder="1"/>
    </xf>
    <xf numFmtId="0" fontId="8" fillId="0" borderId="5" xfId="0" applyNumberFormat="1" applyFont="1" applyFill="1" applyBorder="1" applyAlignment="1">
      <alignment horizontal="left" vertical="top" wrapText="1" readingOrder="1"/>
    </xf>
    <xf numFmtId="165" fontId="8" fillId="0" borderId="5" xfId="0" applyNumberFormat="1" applyFont="1" applyFill="1" applyBorder="1" applyAlignment="1">
      <alignment horizontal="center" vertical="top" wrapText="1" readingOrder="1"/>
    </xf>
    <xf numFmtId="0" fontId="9" fillId="0" borderId="0" xfId="0" applyFont="1" applyFill="1" applyBorder="1" applyAlignment="1">
      <alignment horizontal="left"/>
    </xf>
    <xf numFmtId="165" fontId="7" fillId="0" borderId="5" xfId="0" applyNumberFormat="1" applyFont="1" applyFill="1" applyBorder="1" applyAlignment="1">
      <alignment horizontal="center" vertical="top" wrapText="1" readingOrder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DCE6F1"/>
      <rgbColor rgb="00B8CCE4"/>
      <rgbColor rgb="004D4D4D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86591</xdr:colOff>
      <xdr:row>0</xdr:row>
      <xdr:rowOff>49480</xdr:rowOff>
    </xdr:from>
    <xdr:to>
      <xdr:col>1</xdr:col>
      <xdr:colOff>2005693</xdr:colOff>
      <xdr:row>4</xdr:row>
      <xdr:rowOff>121969</xdr:rowOff>
    </xdr:to>
    <xdr:pic>
      <xdr:nvPicPr>
        <xdr:cNvPr id="3" name="Imagen 2" descr="Instituto Nacional de Educación Física (INEFI)">
          <a:extLst>
            <a:ext uri="{FF2B5EF4-FFF2-40B4-BE49-F238E27FC236}">
              <a16:creationId xmlns:a16="http://schemas.microsoft.com/office/drawing/2014/main" id="{862A1DC9-228C-4FBA-B81B-5557221F3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961" y="49480"/>
          <a:ext cx="1919102" cy="7404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2"/>
  <sheetViews>
    <sheetView showGridLines="0" tabSelected="1" zoomScale="77" zoomScaleNormal="77" workbookViewId="0">
      <pane ySplit="6" topLeftCell="A7" activePane="bottomLeft" state="frozen"/>
      <selection pane="bottomLeft" activeCell="E12" sqref="E12"/>
    </sheetView>
  </sheetViews>
  <sheetFormatPr baseColWidth="10" defaultRowHeight="15" x14ac:dyDescent="0.25"/>
  <cols>
    <col min="1" max="1" width="0.140625" customWidth="1"/>
    <col min="2" max="2" width="33" customWidth="1"/>
    <col min="3" max="3" width="14.28515625" customWidth="1"/>
    <col min="4" max="4" width="14.42578125" style="23" customWidth="1"/>
    <col min="5" max="5" width="11.85546875" customWidth="1"/>
    <col min="6" max="6" width="11.7109375" customWidth="1"/>
    <col min="7" max="7" width="14.42578125" customWidth="1"/>
    <col min="8" max="8" width="11.28515625" customWidth="1"/>
    <col min="9" max="9" width="14.5703125" customWidth="1"/>
    <col min="10" max="10" width="11" customWidth="1"/>
    <col min="11" max="11" width="6.140625" customWidth="1"/>
    <col min="12" max="12" width="17.85546875" customWidth="1"/>
    <col min="13" max="13" width="12.28515625" customWidth="1"/>
    <col min="14" max="14" width="10.7109375" customWidth="1"/>
    <col min="15" max="15" width="39.7109375" customWidth="1"/>
    <col min="16" max="16" width="5.85546875" customWidth="1"/>
    <col min="17" max="17" width="0" hidden="1" customWidth="1"/>
  </cols>
  <sheetData>
    <row r="1" spans="1:18" ht="12.4" customHeight="1" x14ac:dyDescent="0.25">
      <c r="A1" s="34"/>
      <c r="B1" s="34"/>
    </row>
    <row r="2" spans="1:18" ht="18" customHeight="1" x14ac:dyDescent="0.25">
      <c r="A2" s="34"/>
      <c r="B2" s="34"/>
      <c r="H2" s="35"/>
      <c r="I2" s="34"/>
      <c r="J2" s="34"/>
    </row>
    <row r="3" spans="1:18" ht="5.0999999999999996" customHeight="1" x14ac:dyDescent="0.25">
      <c r="A3" s="34"/>
      <c r="B3" s="34"/>
    </row>
    <row r="4" spans="1:18" ht="18.75" customHeight="1" x14ac:dyDescent="0.25">
      <c r="A4" s="34"/>
      <c r="B4" s="34"/>
      <c r="F4" s="28"/>
      <c r="G4" s="28"/>
      <c r="H4" s="29" t="s">
        <v>38</v>
      </c>
      <c r="I4" s="29"/>
      <c r="J4" s="29"/>
      <c r="K4" s="29"/>
      <c r="L4" s="29"/>
    </row>
    <row r="5" spans="1:18" x14ac:dyDescent="0.25">
      <c r="A5" s="34"/>
      <c r="B5" s="34"/>
    </row>
    <row r="6" spans="1:18" ht="5.0999999999999996" customHeight="1" x14ac:dyDescent="0.25"/>
    <row r="7" spans="1:18" ht="18" customHeight="1" x14ac:dyDescent="0.25">
      <c r="B7" s="36" t="s">
        <v>33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</row>
    <row r="8" spans="1:18" x14ac:dyDescent="0.25">
      <c r="B8" s="37" t="s">
        <v>32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9"/>
      <c r="O8" s="38"/>
      <c r="P8" s="40"/>
    </row>
    <row r="9" spans="1:18" x14ac:dyDescent="0.25">
      <c r="B9" s="41" t="s">
        <v>0</v>
      </c>
      <c r="C9" s="40"/>
      <c r="D9" s="42" t="s">
        <v>1</v>
      </c>
      <c r="E9" s="43"/>
      <c r="F9" s="43"/>
      <c r="G9" s="43"/>
      <c r="H9" s="44"/>
      <c r="I9" s="42" t="s">
        <v>2</v>
      </c>
      <c r="J9" s="43"/>
      <c r="K9" s="43"/>
      <c r="L9" s="43"/>
      <c r="M9" s="44"/>
      <c r="N9" s="1" t="s">
        <v>0</v>
      </c>
      <c r="O9" s="1" t="s">
        <v>0</v>
      </c>
      <c r="P9" s="1" t="s">
        <v>0</v>
      </c>
    </row>
    <row r="10" spans="1:18" ht="50.25" customHeight="1" x14ac:dyDescent="0.25">
      <c r="B10" s="45" t="s">
        <v>3</v>
      </c>
      <c r="C10" s="46"/>
      <c r="D10" s="21" t="s">
        <v>4</v>
      </c>
      <c r="E10" s="6" t="s">
        <v>5</v>
      </c>
      <c r="F10" s="6" t="s">
        <v>6</v>
      </c>
      <c r="G10" s="6" t="s">
        <v>7</v>
      </c>
      <c r="H10" s="6" t="s">
        <v>8</v>
      </c>
      <c r="I10" s="6" t="s">
        <v>9</v>
      </c>
      <c r="J10" s="47" t="s">
        <v>10</v>
      </c>
      <c r="K10" s="48"/>
      <c r="L10" s="6" t="s">
        <v>11</v>
      </c>
      <c r="M10" s="6" t="s">
        <v>12</v>
      </c>
      <c r="N10" s="7" t="s">
        <v>13</v>
      </c>
      <c r="O10" s="7" t="s">
        <v>14</v>
      </c>
      <c r="P10" s="7" t="s">
        <v>15</v>
      </c>
      <c r="Q10" s="8"/>
      <c r="R10" s="8"/>
    </row>
    <row r="11" spans="1:18" ht="48" x14ac:dyDescent="0.25">
      <c r="B11" s="49" t="s">
        <v>29</v>
      </c>
      <c r="C11" s="48"/>
      <c r="D11" s="13" t="s">
        <v>16</v>
      </c>
      <c r="E11" s="9">
        <v>60000</v>
      </c>
      <c r="F11" s="22">
        <v>60000</v>
      </c>
      <c r="G11" s="9" t="s">
        <v>17</v>
      </c>
      <c r="H11" s="9" t="s">
        <v>20</v>
      </c>
      <c r="I11" s="4">
        <v>22981700</v>
      </c>
      <c r="J11" s="30">
        <f>10744345+7800000</f>
        <v>18544345</v>
      </c>
      <c r="K11" s="31"/>
      <c r="L11" s="10">
        <f>J11/I11</f>
        <v>0.80691789554297555</v>
      </c>
      <c r="M11" s="9" t="s">
        <v>20</v>
      </c>
      <c r="N11" s="11" t="s">
        <v>28</v>
      </c>
      <c r="O11" s="12" t="s">
        <v>41</v>
      </c>
      <c r="P11" s="13" t="s">
        <v>19</v>
      </c>
      <c r="Q11" s="8"/>
      <c r="R11" s="8"/>
    </row>
    <row r="12" spans="1:18" ht="52.5" customHeight="1" x14ac:dyDescent="0.25">
      <c r="B12" s="49" t="s">
        <v>27</v>
      </c>
      <c r="C12" s="48"/>
      <c r="D12" s="13" t="s">
        <v>21</v>
      </c>
      <c r="E12" s="9">
        <v>1800</v>
      </c>
      <c r="F12" s="9">
        <v>1800</v>
      </c>
      <c r="G12" s="14">
        <v>1</v>
      </c>
      <c r="H12" s="9" t="s">
        <v>20</v>
      </c>
      <c r="I12" s="4">
        <v>6963000</v>
      </c>
      <c r="J12" s="30">
        <v>2371300</v>
      </c>
      <c r="K12" s="31"/>
      <c r="L12" s="10">
        <v>0.34</v>
      </c>
      <c r="M12" s="9" t="s">
        <v>18</v>
      </c>
      <c r="N12" s="11" t="s">
        <v>28</v>
      </c>
      <c r="O12" s="12" t="s">
        <v>39</v>
      </c>
      <c r="P12" s="13" t="s">
        <v>19</v>
      </c>
      <c r="Q12" s="8"/>
      <c r="R12" s="8"/>
    </row>
    <row r="13" spans="1:18" s="20" customFormat="1" ht="52.5" customHeight="1" x14ac:dyDescent="0.25">
      <c r="B13" s="32" t="s">
        <v>43</v>
      </c>
      <c r="C13" s="33"/>
      <c r="D13" s="13" t="s">
        <v>21</v>
      </c>
      <c r="E13" s="13" t="s">
        <v>45</v>
      </c>
      <c r="F13" s="13" t="s">
        <v>44</v>
      </c>
      <c r="G13" s="13" t="s">
        <v>44</v>
      </c>
      <c r="H13" s="13" t="s">
        <v>44</v>
      </c>
      <c r="I13" s="13" t="s">
        <v>44</v>
      </c>
      <c r="J13" s="50" t="s">
        <v>44</v>
      </c>
      <c r="K13" s="51"/>
      <c r="L13" s="13" t="s">
        <v>44</v>
      </c>
      <c r="M13" s="13" t="s">
        <v>44</v>
      </c>
      <c r="N13" s="13" t="s">
        <v>44</v>
      </c>
      <c r="O13" s="13" t="s">
        <v>44</v>
      </c>
      <c r="P13" s="13"/>
      <c r="Q13" s="8"/>
      <c r="R13" s="8"/>
    </row>
    <row r="14" spans="1:18" ht="55.5" customHeight="1" x14ac:dyDescent="0.25">
      <c r="B14" s="49" t="s">
        <v>30</v>
      </c>
      <c r="C14" s="48"/>
      <c r="D14" s="13" t="s">
        <v>21</v>
      </c>
      <c r="E14" s="9">
        <v>1400</v>
      </c>
      <c r="F14" s="15">
        <v>1472</v>
      </c>
      <c r="G14" s="9" t="s">
        <v>17</v>
      </c>
      <c r="H14" s="10">
        <v>0.05</v>
      </c>
      <c r="I14" s="4">
        <v>3750000</v>
      </c>
      <c r="J14" s="30">
        <v>1183091.6000000001</v>
      </c>
      <c r="K14" s="31"/>
      <c r="L14" s="10">
        <f>J14/I14</f>
        <v>0.31549109333333336</v>
      </c>
      <c r="M14" s="9" t="s">
        <v>20</v>
      </c>
      <c r="N14" s="11" t="s">
        <v>28</v>
      </c>
      <c r="O14" s="12" t="s">
        <v>36</v>
      </c>
      <c r="P14" s="13" t="s">
        <v>19</v>
      </c>
      <c r="Q14" s="8"/>
      <c r="R14" s="8"/>
    </row>
    <row r="15" spans="1:18" ht="97.5" customHeight="1" x14ac:dyDescent="0.25">
      <c r="A15" s="2"/>
      <c r="B15" s="49" t="s">
        <v>25</v>
      </c>
      <c r="C15" s="48"/>
      <c r="D15" s="13" t="s">
        <v>26</v>
      </c>
      <c r="E15" s="9">
        <v>50</v>
      </c>
      <c r="F15" s="9">
        <v>50</v>
      </c>
      <c r="G15" s="10">
        <v>1</v>
      </c>
      <c r="H15" s="10">
        <v>0</v>
      </c>
      <c r="I15" s="4">
        <v>1252000</v>
      </c>
      <c r="J15" s="30">
        <v>466723.33</v>
      </c>
      <c r="K15" s="31"/>
      <c r="L15" s="10">
        <v>0.37</v>
      </c>
      <c r="M15" s="16">
        <v>0</v>
      </c>
      <c r="N15" s="11" t="s">
        <v>28</v>
      </c>
      <c r="O15" s="12" t="s">
        <v>40</v>
      </c>
      <c r="P15" s="13"/>
      <c r="Q15" s="8"/>
      <c r="R15" s="8"/>
    </row>
    <row r="16" spans="1:18" ht="36" x14ac:dyDescent="0.25">
      <c r="B16" s="32" t="s">
        <v>34</v>
      </c>
      <c r="C16" s="33"/>
      <c r="D16" s="13" t="s">
        <v>22</v>
      </c>
      <c r="E16" s="9">
        <v>17</v>
      </c>
      <c r="F16" s="9">
        <v>17</v>
      </c>
      <c r="G16" s="9" t="s">
        <v>17</v>
      </c>
      <c r="H16" s="9" t="s">
        <v>18</v>
      </c>
      <c r="I16" s="4">
        <v>5140666.7</v>
      </c>
      <c r="J16" s="30">
        <v>5808538.0899999999</v>
      </c>
      <c r="K16" s="31"/>
      <c r="L16" s="10">
        <v>1</v>
      </c>
      <c r="M16" s="10">
        <v>1.1200000000000001</v>
      </c>
      <c r="N16" s="11" t="s">
        <v>28</v>
      </c>
      <c r="O16" s="12" t="s">
        <v>37</v>
      </c>
      <c r="P16" s="13" t="s">
        <v>19</v>
      </c>
      <c r="Q16" s="8"/>
      <c r="R16" s="8"/>
    </row>
    <row r="17" spans="2:18" ht="24" x14ac:dyDescent="0.25">
      <c r="B17" s="49" t="s">
        <v>35</v>
      </c>
      <c r="C17" s="48"/>
      <c r="D17" s="13" t="s">
        <v>22</v>
      </c>
      <c r="E17" s="9">
        <v>0</v>
      </c>
      <c r="F17" s="9">
        <v>0</v>
      </c>
      <c r="G17" s="9" t="s">
        <v>20</v>
      </c>
      <c r="H17" s="9" t="s">
        <v>20</v>
      </c>
      <c r="I17" s="4">
        <v>7234167</v>
      </c>
      <c r="J17" s="55">
        <v>11483144.34</v>
      </c>
      <c r="K17" s="48"/>
      <c r="L17" s="10">
        <v>1</v>
      </c>
      <c r="M17" s="14">
        <f>J17/I17</f>
        <v>1.5873485281719375</v>
      </c>
      <c r="N17" s="11" t="s">
        <v>28</v>
      </c>
      <c r="O17" s="12" t="s">
        <v>42</v>
      </c>
      <c r="P17" s="13" t="s">
        <v>19</v>
      </c>
      <c r="Q17" s="8"/>
      <c r="R17" s="8"/>
    </row>
    <row r="18" spans="2:18" x14ac:dyDescent="0.25">
      <c r="B18" s="52" t="s">
        <v>23</v>
      </c>
      <c r="C18" s="48"/>
      <c r="D18" s="24" t="s">
        <v>0</v>
      </c>
      <c r="E18" s="9" t="s">
        <v>0</v>
      </c>
      <c r="F18" s="9" t="s">
        <v>0</v>
      </c>
      <c r="G18" s="17" t="s">
        <v>17</v>
      </c>
      <c r="H18" s="17" t="s">
        <v>18</v>
      </c>
      <c r="I18" s="5">
        <f>SUM(I11:I17)</f>
        <v>47321533.700000003</v>
      </c>
      <c r="J18" s="53">
        <f>SUM(J11:J17)</f>
        <v>39857142.359999999</v>
      </c>
      <c r="K18" s="48"/>
      <c r="L18" s="18">
        <f>J18/I18</f>
        <v>0.84226226928059178</v>
      </c>
      <c r="M18" s="18">
        <v>0.1</v>
      </c>
      <c r="N18" s="9" t="s">
        <v>28</v>
      </c>
      <c r="O18" s="12" t="s">
        <v>0</v>
      </c>
      <c r="P18" s="12" t="s">
        <v>28</v>
      </c>
      <c r="Q18" s="8"/>
      <c r="R18" s="8"/>
    </row>
    <row r="19" spans="2:18" ht="6.75" customHeight="1" x14ac:dyDescent="0.25">
      <c r="B19" s="8"/>
      <c r="C19" s="8"/>
      <c r="D19" s="25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2:18" x14ac:dyDescent="0.25">
      <c r="B20" s="8"/>
      <c r="C20" s="8"/>
      <c r="D20" s="25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2:18" x14ac:dyDescent="0.25">
      <c r="B21" s="8"/>
      <c r="C21" s="8"/>
      <c r="D21" s="25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2:18" x14ac:dyDescent="0.25">
      <c r="B22" s="8"/>
      <c r="C22" s="8"/>
      <c r="D22" s="25"/>
      <c r="E22" s="8"/>
      <c r="F22" s="8"/>
      <c r="G22" s="8"/>
      <c r="H22" s="8"/>
      <c r="I22" s="8"/>
      <c r="J22" s="19"/>
      <c r="K22" s="8"/>
      <c r="L22" s="8"/>
      <c r="M22" s="8"/>
      <c r="N22" s="8"/>
      <c r="O22" s="8"/>
      <c r="P22" s="8"/>
      <c r="Q22" s="8"/>
      <c r="R22" s="8"/>
    </row>
    <row r="23" spans="2:18" x14ac:dyDescent="0.25">
      <c r="B23" s="8"/>
      <c r="C23" s="8"/>
      <c r="D23" s="25"/>
      <c r="E23" s="8"/>
      <c r="F23" s="8"/>
      <c r="G23" s="8" t="s">
        <v>24</v>
      </c>
      <c r="H23" s="8"/>
      <c r="I23" s="8"/>
      <c r="K23" s="8"/>
      <c r="L23" s="8"/>
      <c r="M23" s="8"/>
      <c r="N23" s="8"/>
      <c r="O23" s="8"/>
      <c r="P23" s="8"/>
      <c r="Q23" s="8"/>
      <c r="R23" s="8"/>
    </row>
    <row r="24" spans="2:18" x14ac:dyDescent="0.25">
      <c r="B24" s="8"/>
      <c r="C24" s="8"/>
      <c r="D24" s="25"/>
      <c r="E24" s="8"/>
      <c r="F24" s="54" t="s">
        <v>31</v>
      </c>
      <c r="G24" s="54"/>
      <c r="H24" s="54"/>
      <c r="I24" s="54"/>
      <c r="J24" s="19"/>
      <c r="K24" s="8"/>
      <c r="L24" s="26"/>
      <c r="M24" s="8"/>
      <c r="N24" s="8"/>
      <c r="O24" s="8"/>
      <c r="P24" s="8"/>
      <c r="Q24" s="8"/>
      <c r="R24" s="8"/>
    </row>
    <row r="25" spans="2:18" x14ac:dyDescent="0.25">
      <c r="B25" s="8"/>
      <c r="C25" s="8"/>
      <c r="D25" s="25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 spans="2:18" x14ac:dyDescent="0.25">
      <c r="B26" s="8"/>
      <c r="C26" s="8"/>
      <c r="D26" s="25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  <row r="27" spans="2:18" x14ac:dyDescent="0.25">
      <c r="B27" s="8"/>
      <c r="C27" s="8"/>
      <c r="D27" s="25"/>
      <c r="E27" s="8"/>
      <c r="F27" s="8"/>
      <c r="G27" s="8"/>
      <c r="H27" s="8"/>
      <c r="I27" s="8"/>
      <c r="J27" s="27"/>
      <c r="K27" s="8"/>
      <c r="L27" s="8"/>
      <c r="M27" s="8"/>
      <c r="N27" s="8"/>
      <c r="O27" s="8"/>
      <c r="P27" s="8"/>
      <c r="Q27" s="8"/>
      <c r="R27" s="8"/>
    </row>
    <row r="28" spans="2:18" x14ac:dyDescent="0.25">
      <c r="B28" s="8"/>
      <c r="C28" s="8"/>
      <c r="D28" s="25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</row>
    <row r="29" spans="2:18" x14ac:dyDescent="0.25">
      <c r="B29" s="8"/>
      <c r="C29" s="8"/>
      <c r="D29" s="25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</row>
    <row r="30" spans="2:18" x14ac:dyDescent="0.25">
      <c r="B30" s="8"/>
      <c r="C30" s="8"/>
      <c r="D30" s="25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</row>
    <row r="32" spans="2:18" x14ac:dyDescent="0.25">
      <c r="H32" s="3"/>
    </row>
  </sheetData>
  <mergeCells count="28">
    <mergeCell ref="B18:C18"/>
    <mergeCell ref="J18:K18"/>
    <mergeCell ref="F24:I24"/>
    <mergeCell ref="B17:C17"/>
    <mergeCell ref="J17:K17"/>
    <mergeCell ref="J12:K12"/>
    <mergeCell ref="B14:C14"/>
    <mergeCell ref="J14:K14"/>
    <mergeCell ref="B15:C15"/>
    <mergeCell ref="J15:K15"/>
    <mergeCell ref="B13:C13"/>
    <mergeCell ref="J13:K13"/>
    <mergeCell ref="H4:L4"/>
    <mergeCell ref="J16:K16"/>
    <mergeCell ref="B16:C16"/>
    <mergeCell ref="A1:B5"/>
    <mergeCell ref="H2:J2"/>
    <mergeCell ref="B7:P7"/>
    <mergeCell ref="B8:M8"/>
    <mergeCell ref="N8:P8"/>
    <mergeCell ref="B9:C9"/>
    <mergeCell ref="D9:H9"/>
    <mergeCell ref="I9:M9"/>
    <mergeCell ref="B10:C10"/>
    <mergeCell ref="J10:K10"/>
    <mergeCell ref="B11:C11"/>
    <mergeCell ref="J11:K11"/>
    <mergeCell ref="B12:C12"/>
  </mergeCells>
  <pageMargins left="0.98425196850393704" right="0.98425196850393704" top="0.98425196850393704" bottom="0.98425196850393704" header="0.98425196850393704" footer="0.98425196850393704"/>
  <pageSetup scale="5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ejecucion_fisica_y_financiera_t</vt:lpstr>
      <vt:lpstr>ejecucion_fisica_y_financiera_t!Títulos_a_imprimir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INEFI OAI</cp:lastModifiedBy>
  <cp:lastPrinted>2022-07-19T16:42:34Z</cp:lastPrinted>
  <dcterms:created xsi:type="dcterms:W3CDTF">2022-01-26T12:50:46Z</dcterms:created>
  <dcterms:modified xsi:type="dcterms:W3CDTF">2022-10-18T13:21:20Z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